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desrivesdusaguenay.sharepoint.com/sites/dgsuiviperforg/Plan dengagement vers la russite/Projets éducatifs/Projets éducatifs - Bilan 2024/"/>
    </mc:Choice>
  </mc:AlternateContent>
  <xr:revisionPtr revIDLastSave="0" documentId="8_{29817B3E-E81C-4B68-A4EB-A9CF93817AA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ot de passe" sheetId="9" r:id="rId1"/>
    <sheet name="Projet éducatif" sheetId="1" r:id="rId2"/>
    <sheet name="MEO objectif 1.1" sheetId="2" r:id="rId3"/>
    <sheet name="MEO objectif 2.1" sheetId="11" r:id="rId4"/>
    <sheet name="MEO objectif 2.2" sheetId="12" r:id="rId5"/>
    <sheet name="MEO objectif 3.1" sheetId="13" r:id="rId6"/>
    <sheet name="MEO objectif 4.1" sheetId="15" r:id="rId7"/>
    <sheet name="MEO objectif 4.2" sheetId="16" r:id="rId8"/>
    <sheet name="Reddition de comptes" sheetId="4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4" l="1"/>
  <c r="E50" i="4"/>
  <c r="E49" i="4"/>
  <c r="E48" i="4"/>
  <c r="E45" i="4"/>
  <c r="E44" i="4"/>
  <c r="E43" i="4"/>
  <c r="E42" i="4"/>
  <c r="E39" i="4"/>
  <c r="E38" i="4"/>
  <c r="E37" i="4"/>
  <c r="E36" i="4"/>
  <c r="E33" i="4"/>
  <c r="E32" i="4"/>
  <c r="E31" i="4"/>
  <c r="E30" i="4"/>
  <c r="E27" i="4"/>
  <c r="E26" i="4"/>
  <c r="E25" i="4"/>
  <c r="E24" i="4"/>
  <c r="E21" i="4"/>
  <c r="E20" i="4"/>
  <c r="E19" i="4"/>
  <c r="E18" i="4"/>
  <c r="E15" i="4"/>
  <c r="E14" i="4"/>
  <c r="E13" i="4"/>
  <c r="E12" i="4"/>
  <c r="E8" i="4"/>
  <c r="E9" i="4"/>
  <c r="E7" i="4"/>
  <c r="E6" i="4"/>
  <c r="C6" i="4"/>
  <c r="C49" i="4"/>
  <c r="C50" i="4"/>
  <c r="C51" i="4"/>
  <c r="C48" i="4"/>
  <c r="C43" i="4"/>
  <c r="C44" i="4"/>
  <c r="C45" i="4"/>
  <c r="C42" i="4"/>
  <c r="B48" i="4"/>
  <c r="B42" i="4"/>
  <c r="B36" i="4"/>
  <c r="A49" i="4"/>
  <c r="A43" i="4"/>
  <c r="A37" i="4"/>
  <c r="A31" i="4"/>
  <c r="C37" i="4"/>
  <c r="C38" i="4"/>
  <c r="C39" i="4"/>
  <c r="C36" i="4"/>
  <c r="D9" i="16"/>
  <c r="D10" i="16"/>
  <c r="D11" i="16"/>
  <c r="D8" i="16"/>
  <c r="B8" i="16"/>
  <c r="A8" i="16"/>
  <c r="A7" i="16"/>
  <c r="I34" i="16"/>
  <c r="F34" i="16"/>
  <c r="D34" i="16"/>
  <c r="C34" i="16"/>
  <c r="B34" i="16"/>
  <c r="I13" i="16"/>
  <c r="B6" i="16"/>
  <c r="A5" i="16"/>
  <c r="A1" i="16"/>
  <c r="B6" i="15"/>
  <c r="D9" i="15"/>
  <c r="D10" i="15"/>
  <c r="D11" i="15"/>
  <c r="D8" i="15"/>
  <c r="B8" i="15"/>
  <c r="A8" i="15"/>
  <c r="A7" i="15"/>
  <c r="A5" i="15"/>
  <c r="I34" i="15"/>
  <c r="F34" i="15"/>
  <c r="D34" i="15"/>
  <c r="C34" i="15"/>
  <c r="B34" i="15"/>
  <c r="I13" i="15"/>
  <c r="A1" i="15"/>
  <c r="B6" i="13"/>
  <c r="D9" i="13"/>
  <c r="D10" i="13"/>
  <c r="D11" i="13"/>
  <c r="D8" i="13"/>
  <c r="B8" i="13"/>
  <c r="A8" i="13"/>
  <c r="A7" i="13"/>
  <c r="A5" i="13"/>
  <c r="I34" i="13"/>
  <c r="F34" i="13"/>
  <c r="D34" i="13"/>
  <c r="C34" i="13"/>
  <c r="B34" i="13"/>
  <c r="I13" i="13"/>
  <c r="A1" i="13"/>
  <c r="A5" i="11"/>
  <c r="A5" i="12"/>
  <c r="D9" i="12"/>
  <c r="D10" i="12"/>
  <c r="D11" i="12"/>
  <c r="D8" i="12"/>
  <c r="A7" i="12"/>
  <c r="B8" i="12"/>
  <c r="A8" i="12"/>
  <c r="I34" i="12"/>
  <c r="F34" i="12"/>
  <c r="D34" i="12"/>
  <c r="C34" i="12"/>
  <c r="B34" i="12"/>
  <c r="I13" i="12"/>
  <c r="B6" i="12"/>
  <c r="A1" i="12"/>
  <c r="D9" i="11"/>
  <c r="D10" i="11"/>
  <c r="D11" i="11"/>
  <c r="D8" i="11"/>
  <c r="B8" i="11"/>
  <c r="A7" i="11"/>
  <c r="A8" i="11"/>
  <c r="B6" i="11"/>
  <c r="I34" i="11"/>
  <c r="F34" i="11"/>
  <c r="D34" i="11"/>
  <c r="C34" i="11"/>
  <c r="B34" i="11"/>
  <c r="I13" i="11"/>
  <c r="A1" i="11"/>
  <c r="I34" i="2"/>
  <c r="F34" i="2"/>
  <c r="D34" i="2"/>
  <c r="C34" i="2"/>
  <c r="B34" i="2"/>
  <c r="A5" i="2"/>
  <c r="I13" i="2"/>
  <c r="B30" i="4" l="1"/>
  <c r="B24" i="4"/>
  <c r="B18" i="4"/>
  <c r="B12" i="4"/>
  <c r="A25" i="4"/>
  <c r="A19" i="4"/>
  <c r="A13" i="4"/>
  <c r="A7" i="4"/>
  <c r="B6" i="4"/>
  <c r="C31" i="4"/>
  <c r="C32" i="4"/>
  <c r="C33" i="4"/>
  <c r="C30" i="4"/>
  <c r="C25" i="4"/>
  <c r="C26" i="4"/>
  <c r="C27" i="4"/>
  <c r="C24" i="4"/>
  <c r="C19" i="4"/>
  <c r="C20" i="4"/>
  <c r="C21" i="4"/>
  <c r="C18" i="4"/>
  <c r="C13" i="4"/>
  <c r="C14" i="4"/>
  <c r="C15" i="4"/>
  <c r="C12" i="4"/>
  <c r="C9" i="4"/>
  <c r="C8" i="4"/>
  <c r="C7" i="4"/>
  <c r="D11" i="2"/>
  <c r="D9" i="2"/>
  <c r="D10" i="2"/>
  <c r="D8" i="2"/>
  <c r="B6" i="2"/>
  <c r="B8" i="2"/>
  <c r="A8" i="2"/>
  <c r="A1" i="4"/>
  <c r="A7" i="2"/>
  <c r="A1" i="2"/>
</calcChain>
</file>

<file path=xl/sharedStrings.xml><?xml version="1.0" encoding="utf-8"?>
<sst xmlns="http://schemas.openxmlformats.org/spreadsheetml/2006/main" count="589" uniqueCount="193">
  <si>
    <t>Pour modifier le document</t>
  </si>
  <si>
    <t>1. Onglet Révision</t>
  </si>
  <si>
    <t>2. Protéger la feuille</t>
  </si>
  <si>
    <t xml:space="preserve">Mot de passe : </t>
  </si>
  <si>
    <t>pevr</t>
  </si>
  <si>
    <t xml:space="preserve">✔ Réalisé </t>
  </si>
  <si>
    <r>
      <rPr>
        <sz val="11"/>
        <color theme="1"/>
        <rFont val="Calibri"/>
        <family val="2"/>
      </rPr>
      <t xml:space="preserve">↑ </t>
    </r>
    <r>
      <rPr>
        <sz val="11"/>
        <color theme="1"/>
        <rFont val="Calibri"/>
        <family val="2"/>
        <scheme val="minor"/>
      </rPr>
      <t>En cours</t>
    </r>
  </si>
  <si>
    <t>/!\ À surveiller</t>
  </si>
  <si>
    <r>
      <rPr>
        <b/>
        <sz val="11"/>
        <color theme="1"/>
        <rFont val="Calibri"/>
        <family val="2"/>
      </rPr>
      <t xml:space="preserve">ø </t>
    </r>
    <r>
      <rPr>
        <sz val="11"/>
        <color theme="1"/>
        <rFont val="Calibri"/>
        <family val="2"/>
        <scheme val="minor"/>
      </rPr>
      <t>Réalisation improbable</t>
    </r>
  </si>
  <si>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Non amorcée</t>
    </r>
  </si>
  <si>
    <t xml:space="preserve">  </t>
  </si>
  <si>
    <t xml:space="preserve">Mission : </t>
  </si>
  <si>
    <t>[logo]</t>
  </si>
  <si>
    <t xml:space="preserve">Vision : </t>
  </si>
  <si>
    <t xml:space="preserve">Valeurs  : </t>
  </si>
  <si>
    <t xml:space="preserve">Comportements : </t>
  </si>
  <si>
    <t>Enjeux et orientations du projet éducatif 2023 - 2027</t>
  </si>
  <si>
    <t>Cibles</t>
  </si>
  <si>
    <t>Indicateurs</t>
  </si>
  <si>
    <t>Axe 1 : 
Réussite éducative</t>
  </si>
  <si>
    <t>Orientation 1</t>
  </si>
  <si>
    <t>Objectif 1.1</t>
  </si>
  <si>
    <t>Objectif 1.2</t>
  </si>
  <si>
    <t>Axe 2 : 
Bien-être des élèves</t>
  </si>
  <si>
    <t>Orientation 2</t>
  </si>
  <si>
    <t>Objectif 2.1</t>
  </si>
  <si>
    <t>Objectif 2.2</t>
  </si>
  <si>
    <t>Axe 3 : 
Persévérance scolaire</t>
  </si>
  <si>
    <t>Orientation 3</t>
  </si>
  <si>
    <t>Objectif 3.1</t>
  </si>
  <si>
    <t>Objectif 3.2</t>
  </si>
  <si>
    <t>Axe 4 : 
Employeur de choix</t>
  </si>
  <si>
    <t>Orientation 4</t>
  </si>
  <si>
    <t>Objectif 4.1</t>
  </si>
  <si>
    <t>Objectif 4.2</t>
  </si>
  <si>
    <t>Plan d'action</t>
  </si>
  <si>
    <t>2023 - 2027</t>
  </si>
  <si>
    <t>Plan engagement vers la réussite</t>
  </si>
  <si>
    <t>Orientation ou objectif</t>
  </si>
  <si>
    <t>[Texte]</t>
  </si>
  <si>
    <t xml:space="preserve">Cible </t>
  </si>
  <si>
    <t>Indicateur(s)</t>
  </si>
  <si>
    <t>Valeur de départ</t>
  </si>
  <si>
    <t>Cible 2024</t>
  </si>
  <si>
    <t>Cible 2025</t>
  </si>
  <si>
    <t>Cible 2026</t>
  </si>
  <si>
    <t>Cible 2027</t>
  </si>
  <si>
    <t>Mise en œuvre</t>
  </si>
  <si>
    <t>Identification des actions</t>
  </si>
  <si>
    <t>Groupe d'élèves visés</t>
  </si>
  <si>
    <t>Responsable</t>
  </si>
  <si>
    <t>Mise en œuvre de l'action
 (Durée, Fréquence, lieu, …)</t>
  </si>
  <si>
    <t>Ressources
(Humaines, Matérielles, Financières, …)</t>
  </si>
  <si>
    <t>Mode d'évaluation</t>
  </si>
  <si>
    <t>Suivi 2024</t>
  </si>
  <si>
    <t>Suivi 2025</t>
  </si>
  <si>
    <t>Suivi 2026</t>
  </si>
  <si>
    <t>Suivi 2027</t>
  </si>
  <si>
    <t>Action #1</t>
  </si>
  <si>
    <t>↑ En cours</t>
  </si>
  <si>
    <t>Action #2</t>
  </si>
  <si>
    <t>Action #3</t>
  </si>
  <si>
    <t>Action #4</t>
  </si>
  <si>
    <t>Action #5</t>
  </si>
  <si>
    <t>Action #6</t>
  </si>
  <si>
    <t>Action #7</t>
  </si>
  <si>
    <t>Action #8</t>
  </si>
  <si>
    <t xml:space="preserve">Légende : </t>
  </si>
  <si>
    <t>Reddition de comptes 2023 - 2027</t>
  </si>
  <si>
    <t>Évolution de la cible</t>
  </si>
  <si>
    <t xml:space="preserve">Médéric Gravel </t>
  </si>
  <si>
    <t xml:space="preserve">La réussite éducative de tous les élèves afin de favoriser leur accomplissement et assurer le développement de leur plein potentiel dans le respect de l'unicité de chacun . </t>
  </si>
  <si>
    <t xml:space="preserve">Affichons nos couleurs.Soyons bienveillants,Rayonnons dans la communauté . </t>
  </si>
  <si>
    <t xml:space="preserve">Respect </t>
  </si>
  <si>
    <t>Plaisir</t>
  </si>
  <si>
    <t xml:space="preserve">Collaboration </t>
  </si>
  <si>
    <t xml:space="preserve">Lire un minimum de 15 minutes par jour </t>
  </si>
  <si>
    <t xml:space="preserve">Tous les élèves </t>
  </si>
  <si>
    <t xml:space="preserve">Pour l'année scolaire , de manière quotidienne </t>
  </si>
  <si>
    <t xml:space="preserve">Respect de l'achat de livres en lien avec les mesures </t>
  </si>
  <si>
    <t xml:space="preserve">Intérêt spontanée vers la lecture , appréciation et intérêt des élèves </t>
  </si>
  <si>
    <t xml:space="preserve">Jumelage des petits et grands élèves </t>
  </si>
  <si>
    <t>Jumelage à suggérer .</t>
  </si>
  <si>
    <t>Appréciation des élèves , nombre d'élèves qui prennent l'initiative de la lecture .</t>
  </si>
  <si>
    <t xml:space="preserve">Pour l'année scolaire , à intervalles régulier selon les thèmes et intérêts . Avec les autres classes </t>
  </si>
  <si>
    <t xml:space="preserve">Pour l'année scolaire , à chaque fois que l'on lit un texte collectif .  </t>
  </si>
  <si>
    <t>Utilisation des capsules Moozoom.</t>
  </si>
  <si>
    <t>enseignants, élèves , Éducatrices spécialisées , service de garde</t>
  </si>
  <si>
    <t xml:space="preserve">Projet Arc-en ciel </t>
  </si>
  <si>
    <t xml:space="preserve">Pour l'année scolaire , à chaque mois lancement d'une habileté sociale à prioriser </t>
  </si>
  <si>
    <t>Rencontre mensuelle , valorisation par les enseignants des élèves rayonnants .</t>
  </si>
  <si>
    <t xml:space="preserve">Tout le personnel </t>
  </si>
  <si>
    <t xml:space="preserve">Adoption d'un vocabulaire par les élèves . Nombre de capsules visonnés </t>
  </si>
  <si>
    <t>Nombre d'élèves récompensés à la fin de l'année .</t>
  </si>
  <si>
    <t xml:space="preserve">Récréations supervisées </t>
  </si>
  <si>
    <t xml:space="preserve">Élèves dont les besoins ont été ciblés </t>
  </si>
  <si>
    <t xml:space="preserve">Éducatrices spécialisées </t>
  </si>
  <si>
    <t>Pour l'année scolaire . Un système d'aquisition de clés , variant de 2 semaines à un mois .</t>
  </si>
  <si>
    <t xml:space="preserve">Aménagement du temps des TES en conséquence , achat de jeux , materiel de soutien </t>
  </si>
  <si>
    <t xml:space="preserve">Amélioration du comportement des élèves ciblés . </t>
  </si>
  <si>
    <t xml:space="preserve">Educatrices spécialisés , aide à la classe , enseignants </t>
  </si>
  <si>
    <t>Pour l'année scolaire , durant les récréations</t>
  </si>
  <si>
    <t xml:space="preserve"> Pré-scolaire et premier cycle </t>
  </si>
  <si>
    <t>Mobiliser les élèves du 3ième cycle .</t>
  </si>
  <si>
    <t>Programme de médiateurs (anges de Médéric )</t>
  </si>
  <si>
    <t xml:space="preserve">Nombre de billets de bons coups donnés par les anges . </t>
  </si>
  <si>
    <t xml:space="preserve">Organisation d'activités rassembleuses </t>
  </si>
  <si>
    <t>Enseignants , comité de la vie scolaire .</t>
  </si>
  <si>
    <t xml:space="preserve">Investissement selon les mesures financières disponibles . Financement occasionnel </t>
  </si>
  <si>
    <t>Niveau de participation des élèves , nombre de gens de la communauté qui y participent .</t>
  </si>
  <si>
    <t xml:space="preserve">Réfléchir un objet représentatif de l'école . </t>
  </si>
  <si>
    <t xml:space="preserve">Créer des espaces et des moments de rassemblements . </t>
  </si>
  <si>
    <t>Pour l'année scolaire , visonnement à chaque mois d'une nouvelle capsule .</t>
  </si>
  <si>
    <t xml:space="preserve">Apprentissage de fonctionnement avec les élèves issus de l'immigration </t>
  </si>
  <si>
    <t>Tous les niveaux</t>
  </si>
  <si>
    <t>Enseignants, élèves , Éducatrices spécialisées , service de garde</t>
  </si>
  <si>
    <t xml:space="preserve">Dès l'arrivée des élèves immigrants </t>
  </si>
  <si>
    <t>TES et aides à la classe à mobiliser</t>
  </si>
  <si>
    <t xml:space="preserve">Enseignants.Personnel </t>
  </si>
  <si>
    <t xml:space="preserve">Investiisement selon les mesurs disponibles </t>
  </si>
  <si>
    <t xml:space="preserve">Implication du personnel dans les activités spécicifiques . </t>
  </si>
  <si>
    <t>Objets promotionnels avec la mascotte Sunshine , page facebook et image apposée à l'école .</t>
  </si>
  <si>
    <t xml:space="preserve">Enseignants et personnel de l'école . </t>
  </si>
  <si>
    <t xml:space="preserve">Activités à organiser : Hivernades , sorties scolaires. </t>
  </si>
  <si>
    <t xml:space="preserve">Sondage appréciation des élèves . </t>
  </si>
  <si>
    <t xml:space="preserve">Durant toute l'année , 4 par année selon les thèmes . Identifier plus clairement les moments d'activités , Solliciter des groupes différents selon les activités . </t>
  </si>
  <si>
    <t xml:space="preserve">Analyse des appréciations des élèves , sondage </t>
  </si>
  <si>
    <t>Impliquer les service de garde dans le soutien à la vie de l'école .</t>
  </si>
  <si>
    <t xml:space="preserve">Souligner régulìerement les bons coups . </t>
  </si>
  <si>
    <t>Direction</t>
  </si>
  <si>
    <t xml:space="preserve">Diretion , enseignants , service de garde </t>
  </si>
  <si>
    <t xml:space="preserve">Direction , tout le personnel </t>
  </si>
  <si>
    <t xml:space="preserve">Direction et comité vocation des locaux </t>
  </si>
  <si>
    <t xml:space="preserve">Dès cette année , lors de journées pédagogiques </t>
  </si>
  <si>
    <t xml:space="preserve"> Dès maintenant . Chaque semaine suite au surveillance de récréation .  </t>
  </si>
  <si>
    <t xml:space="preserve">À chaque rencontre du mois ou rencontre du personnel . </t>
  </si>
  <si>
    <t xml:space="preserve">Dès la livraison des locaux suite aux réparations . </t>
  </si>
  <si>
    <t xml:space="preserve">Flexibilité de la direction </t>
  </si>
  <si>
    <t xml:space="preserve">Personnel du SDG </t>
  </si>
  <si>
    <t xml:space="preserve">Ressources budgétaires en immobilisation </t>
  </si>
  <si>
    <t xml:space="preserve">Satisfaction du personnel </t>
  </si>
  <si>
    <t>Réalisation des projets</t>
  </si>
  <si>
    <t xml:space="preserve">Nombres de bons coups soulignés </t>
  </si>
  <si>
    <t xml:space="preserve">Favoriser une expérience employeur  positive avec le personnel à Médéric Gravel </t>
  </si>
  <si>
    <t xml:space="preserve">Satisfaction du personnel . </t>
  </si>
  <si>
    <t xml:space="preserve">100% des élèves seront sensibilisés au matériel des habiletés sociales </t>
  </si>
  <si>
    <t xml:space="preserve">Nombre d'élèves qui affichent les couleurs de l'école </t>
  </si>
  <si>
    <t xml:space="preserve">Nombre de participants . </t>
  </si>
  <si>
    <t xml:space="preserve">Taux de satisfaction </t>
  </si>
  <si>
    <t xml:space="preserve">Officialiser ser un espace de rassemblement . Ré-aménager un salon du personnel . </t>
  </si>
  <si>
    <t xml:space="preserve">Ouverture pour le télétravail occasionnel </t>
  </si>
  <si>
    <t xml:space="preserve">Augmenter les stratégies d'habiletés sociales chez nos jeunes </t>
  </si>
  <si>
    <t xml:space="preserve">Formation à ajouter pour les nouveaux enseignants </t>
  </si>
  <si>
    <t xml:space="preserve">Direction, enseignant, élèves </t>
  </si>
  <si>
    <t xml:space="preserve">direction,enseignants , élèves </t>
  </si>
  <si>
    <t xml:space="preserve"> Direction, enseignants et élèves</t>
  </si>
  <si>
    <t xml:space="preserve">Jugement à partir des traces laissées par l'élève durant sa lecture . Selon le niveau de l'élève , Analyse des résultats .Cibler les apprentissages essentiels . </t>
  </si>
  <si>
    <t>Pourcentage d'élève qui manifeste un sentiment d'appartenance élevé .</t>
  </si>
  <si>
    <t>Augmenter le sentiment d'appartenance à l'école à 80%</t>
  </si>
  <si>
    <t xml:space="preserve">Investissement selon les mesures financières disponibles . Financement occasionnel . Receuillir les intérêts des élèves . </t>
  </si>
  <si>
    <t xml:space="preserve">100% de satisfaction en lien avec les activités . </t>
  </si>
  <si>
    <t xml:space="preserve">Dépistage en lecture </t>
  </si>
  <si>
    <t xml:space="preserve">tous les élèves </t>
  </si>
  <si>
    <t xml:space="preserve">orthopédagogue, enseignants </t>
  </si>
  <si>
    <t xml:space="preserve">En début d'année scolaire </t>
  </si>
  <si>
    <t>Réalisé</t>
  </si>
  <si>
    <t xml:space="preserve">en cours </t>
  </si>
  <si>
    <t>réalisé</t>
  </si>
  <si>
    <t xml:space="preserve">Enseignement des stratégies lecture et enseignement explicite  Fluidité en lecture , selon tous les niveaux </t>
  </si>
  <si>
    <t xml:space="preserve">Arrimage du langage commun  du préscolaire à la 6 ième année . </t>
  </si>
  <si>
    <t xml:space="preserve">Non , plus d'actualité </t>
  </si>
  <si>
    <t>Actualisation  du personnel à la  RAI .</t>
  </si>
  <si>
    <t xml:space="preserve">10 capsules par groupe </t>
  </si>
  <si>
    <t xml:space="preserve">20 élèves et deux groupes </t>
  </si>
  <si>
    <t>ø Réalisation improbable</t>
  </si>
  <si>
    <t>4 activitées impliquant toutes l'école</t>
  </si>
  <si>
    <t xml:space="preserve">Activités de début d'année </t>
  </si>
  <si>
    <t>faiblesse du nombre de projet rassembleur</t>
  </si>
  <si>
    <t xml:space="preserve">Elles sont responsbles des récréation et des règles de cours </t>
  </si>
  <si>
    <t xml:space="preserve">Chaque rencontre du mois </t>
  </si>
  <si>
    <t xml:space="preserve">bon climat </t>
  </si>
  <si>
    <t xml:space="preserve">sondage en avril </t>
  </si>
  <si>
    <t xml:space="preserve">enseignants , orthopédagogues , direction </t>
  </si>
  <si>
    <t xml:space="preserve">Libération 1 représentant par niveau 2 fois par année </t>
  </si>
  <si>
    <t>Amélioration les compétences de nos élèves en lecture</t>
  </si>
  <si>
    <t>Augmenter la proportion de nos élèves ayant un résultat entre 70% et 100% à l'épreuve de lecture de 6e année.</t>
  </si>
  <si>
    <t>76% des élèves auront entre 70% et 100% à l'épreuve de lecture MEQ de 6e année</t>
  </si>
  <si>
    <t>Proportion d'élèves ayant un résultat entre 70% et 100% à l'épreuve de lecture de 6e année</t>
  </si>
  <si>
    <t xml:space="preserve">Développer un milieu d'apprentissage accueillant, stimulant et motivant </t>
  </si>
  <si>
    <t xml:space="preserve">Augmenter la motivation chez le jeunes </t>
  </si>
  <si>
    <t xml:space="preserve">Créer un sentiment d'appartenance à l'école Médéric-Gravel </t>
  </si>
  <si>
    <t>Pourcentage d'élèves ayant reçu les contenus sur les habiletés sociales</t>
  </si>
  <si>
    <t xml:space="preserve">Nombre de capsules visonnées annuellement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</si>
</sst>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 Black"/>
      <family val="2"/>
    </font>
    <font>
      <sz val="18"/>
      <color theme="1"/>
      <name val="Arial Black"/>
      <family val="2"/>
    </font>
    <font>
      <sz val="18"/>
      <color theme="0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20"/>
      <color theme="0"/>
      <name val="Arial Black"/>
      <family val="2"/>
    </font>
    <font>
      <sz val="11"/>
      <color theme="0"/>
      <name val="Arial Black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theme="0"/>
      <name val="Arial Black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7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2" borderId="25" xfId="0" applyFont="1" applyFill="1" applyBorder="1"/>
    <xf numFmtId="0" fontId="3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top"/>
    </xf>
    <xf numFmtId="0" fontId="2" fillId="0" borderId="6" xfId="0" applyFont="1" applyBorder="1"/>
    <xf numFmtId="0" fontId="2" fillId="0" borderId="14" xfId="0" applyFont="1" applyBorder="1"/>
    <xf numFmtId="0" fontId="14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32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>
      <alignment horizontal="center" vertical="center"/>
    </xf>
    <xf numFmtId="0" fontId="7" fillId="2" borderId="50" xfId="0" applyFont="1" applyFill="1" applyBorder="1"/>
    <xf numFmtId="0" fontId="7" fillId="2" borderId="33" xfId="0" applyFont="1" applyFill="1" applyBorder="1"/>
    <xf numFmtId="0" fontId="7" fillId="11" borderId="1" xfId="0" applyFont="1" applyFill="1" applyBorder="1"/>
    <xf numFmtId="0" fontId="7" fillId="12" borderId="1" xfId="0" applyFont="1" applyFill="1" applyBorder="1"/>
    <xf numFmtId="0" fontId="7" fillId="13" borderId="1" xfId="0" applyFont="1" applyFill="1" applyBorder="1"/>
    <xf numFmtId="0" fontId="7" fillId="14" borderId="8" xfId="0" applyFont="1" applyFill="1" applyBorder="1"/>
    <xf numFmtId="0" fontId="7" fillId="14" borderId="0" xfId="0" applyFont="1" applyFill="1"/>
    <xf numFmtId="0" fontId="2" fillId="15" borderId="0" xfId="0" applyFont="1" applyFill="1" applyAlignment="1" applyProtection="1">
      <alignment horizontal="left" vertical="center"/>
      <protection locked="0"/>
    </xf>
    <xf numFmtId="0" fontId="1" fillId="6" borderId="0" xfId="0" applyFont="1" applyFill="1"/>
    <xf numFmtId="0" fontId="11" fillId="6" borderId="0" xfId="0" applyFont="1" applyFill="1"/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vertical="center"/>
    </xf>
    <xf numFmtId="0" fontId="7" fillId="14" borderId="22" xfId="0" applyFont="1" applyFill="1" applyBorder="1" applyAlignment="1">
      <alignment horizontal="left" vertical="top"/>
    </xf>
    <xf numFmtId="0" fontId="2" fillId="14" borderId="38" xfId="0" applyFont="1" applyFill="1" applyBorder="1" applyAlignment="1">
      <alignment horizontal="left" vertical="top" wrapText="1"/>
    </xf>
    <xf numFmtId="0" fontId="7" fillId="14" borderId="24" xfId="0" applyFont="1" applyFill="1" applyBorder="1" applyAlignment="1">
      <alignment vertical="center"/>
    </xf>
    <xf numFmtId="0" fontId="13" fillId="14" borderId="30" xfId="0" applyFont="1" applyFill="1" applyBorder="1" applyAlignment="1">
      <alignment horizontal="center" vertical="center" wrapText="1"/>
    </xf>
    <xf numFmtId="0" fontId="13" fillId="14" borderId="4" xfId="0" applyFont="1" applyFill="1" applyBorder="1" applyAlignment="1">
      <alignment horizontal="center" vertical="center" wrapText="1"/>
    </xf>
    <xf numFmtId="0" fontId="2" fillId="14" borderId="30" xfId="0" applyFont="1" applyFill="1" applyBorder="1" applyAlignment="1" applyProtection="1">
      <alignment vertical="center"/>
      <protection locked="0"/>
    </xf>
    <xf numFmtId="0" fontId="2" fillId="14" borderId="4" xfId="0" applyFont="1" applyFill="1" applyBorder="1" applyAlignment="1" applyProtection="1">
      <alignment vertical="center"/>
      <protection locked="0"/>
    </xf>
    <xf numFmtId="0" fontId="2" fillId="14" borderId="39" xfId="0" applyFont="1" applyFill="1" applyBorder="1" applyAlignment="1" applyProtection="1">
      <alignment vertical="center"/>
      <protection locked="0"/>
    </xf>
    <xf numFmtId="0" fontId="2" fillId="14" borderId="27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7" fillId="13" borderId="24" xfId="0" applyFont="1" applyFill="1" applyBorder="1" applyAlignment="1">
      <alignment vertical="center"/>
    </xf>
    <xf numFmtId="0" fontId="13" fillId="13" borderId="30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2" fillId="13" borderId="30" xfId="0" applyFont="1" applyFill="1" applyBorder="1" applyAlignment="1" applyProtection="1">
      <alignment vertical="center"/>
      <protection locked="0"/>
    </xf>
    <xf numFmtId="0" fontId="2" fillId="13" borderId="4" xfId="0" applyFont="1" applyFill="1" applyBorder="1" applyAlignment="1" applyProtection="1">
      <alignment vertical="center"/>
      <protection locked="0"/>
    </xf>
    <xf numFmtId="0" fontId="2" fillId="13" borderId="39" xfId="0" applyFont="1" applyFill="1" applyBorder="1" applyAlignment="1" applyProtection="1">
      <alignment vertical="center"/>
      <protection locked="0"/>
    </xf>
    <xf numFmtId="0" fontId="2" fillId="13" borderId="27" xfId="0" applyFont="1" applyFill="1" applyBorder="1" applyAlignment="1" applyProtection="1">
      <alignment vertical="center"/>
      <protection locked="0"/>
    </xf>
    <xf numFmtId="0" fontId="12" fillId="8" borderId="0" xfId="0" applyFont="1" applyFill="1" applyAlignment="1">
      <alignment vertical="center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7" fillId="13" borderId="19" xfId="0" applyFont="1" applyFill="1" applyBorder="1" applyAlignment="1">
      <alignment horizontal="left" vertical="top"/>
    </xf>
    <xf numFmtId="0" fontId="2" fillId="13" borderId="51" xfId="0" applyFont="1" applyFill="1" applyBorder="1" applyAlignment="1">
      <alignment horizontal="left" vertical="top" wrapText="1"/>
    </xf>
    <xf numFmtId="0" fontId="2" fillId="13" borderId="53" xfId="0" applyFont="1" applyFill="1" applyBorder="1" applyAlignment="1">
      <alignment horizontal="left" vertical="top" wrapText="1"/>
    </xf>
    <xf numFmtId="0" fontId="13" fillId="13" borderId="23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 applyProtection="1">
      <alignment vertical="center"/>
      <protection locked="0"/>
    </xf>
    <xf numFmtId="0" fontId="2" fillId="13" borderId="28" xfId="0" applyFont="1" applyFill="1" applyBorder="1" applyAlignment="1" applyProtection="1">
      <alignment vertical="center"/>
      <protection locked="0"/>
    </xf>
    <xf numFmtId="0" fontId="12" fillId="9" borderId="0" xfId="0" applyFont="1" applyFill="1" applyAlignment="1">
      <alignment vertical="center"/>
    </xf>
    <xf numFmtId="0" fontId="7" fillId="12" borderId="19" xfId="0" applyFont="1" applyFill="1" applyBorder="1" applyAlignment="1">
      <alignment horizontal="left" vertical="top"/>
    </xf>
    <xf numFmtId="0" fontId="2" fillId="12" borderId="51" xfId="0" applyFont="1" applyFill="1" applyBorder="1" applyAlignment="1">
      <alignment horizontal="left" vertical="top" wrapText="1"/>
    </xf>
    <xf numFmtId="0" fontId="2" fillId="12" borderId="53" xfId="0" applyFont="1" applyFill="1" applyBorder="1" applyAlignment="1">
      <alignment horizontal="left" vertical="top" wrapText="1"/>
    </xf>
    <xf numFmtId="0" fontId="7" fillId="12" borderId="24" xfId="0" applyFont="1" applyFill="1" applyBorder="1" applyAlignment="1">
      <alignment vertical="center"/>
    </xf>
    <xf numFmtId="0" fontId="13" fillId="12" borderId="30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13" fillId="12" borderId="23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 applyProtection="1">
      <alignment vertical="center"/>
      <protection locked="0"/>
    </xf>
    <xf numFmtId="0" fontId="2" fillId="12" borderId="4" xfId="0" applyFont="1" applyFill="1" applyBorder="1" applyAlignment="1" applyProtection="1">
      <alignment vertical="center"/>
      <protection locked="0"/>
    </xf>
    <xf numFmtId="0" fontId="2" fillId="12" borderId="23" xfId="0" applyFont="1" applyFill="1" applyBorder="1" applyAlignment="1" applyProtection="1">
      <alignment vertical="center"/>
      <protection locked="0"/>
    </xf>
    <xf numFmtId="0" fontId="2" fillId="12" borderId="39" xfId="0" applyFont="1" applyFill="1" applyBorder="1" applyAlignment="1" applyProtection="1">
      <alignment vertical="center"/>
      <protection locked="0"/>
    </xf>
    <xf numFmtId="0" fontId="2" fillId="12" borderId="27" xfId="0" applyFont="1" applyFill="1" applyBorder="1" applyAlignment="1" applyProtection="1">
      <alignment vertical="center"/>
      <protection locked="0"/>
    </xf>
    <xf numFmtId="0" fontId="2" fillId="12" borderId="28" xfId="0" applyFont="1" applyFill="1" applyBorder="1" applyAlignment="1" applyProtection="1">
      <alignment vertical="center"/>
      <protection locked="0"/>
    </xf>
    <xf numFmtId="0" fontId="12" fillId="10" borderId="0" xfId="0" applyFont="1" applyFill="1" applyAlignment="1">
      <alignment vertical="center"/>
    </xf>
    <xf numFmtId="0" fontId="7" fillId="11" borderId="19" xfId="0" applyFont="1" applyFill="1" applyBorder="1" applyAlignment="1">
      <alignment horizontal="left" vertical="top"/>
    </xf>
    <xf numFmtId="0" fontId="2" fillId="11" borderId="51" xfId="0" applyFont="1" applyFill="1" applyBorder="1" applyAlignment="1">
      <alignment horizontal="left" vertical="top" wrapText="1"/>
    </xf>
    <xf numFmtId="0" fontId="2" fillId="11" borderId="53" xfId="0" applyFont="1" applyFill="1" applyBorder="1" applyAlignment="1">
      <alignment horizontal="left" vertical="top" wrapText="1"/>
    </xf>
    <xf numFmtId="0" fontId="7" fillId="11" borderId="24" xfId="0" applyFont="1" applyFill="1" applyBorder="1" applyAlignment="1">
      <alignment vertical="center"/>
    </xf>
    <xf numFmtId="0" fontId="13" fillId="11" borderId="30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2" fillId="11" borderId="30" xfId="0" applyFont="1" applyFill="1" applyBorder="1" applyAlignment="1" applyProtection="1">
      <alignment vertical="center"/>
      <protection locked="0"/>
    </xf>
    <xf numFmtId="0" fontId="2" fillId="11" borderId="4" xfId="0" applyFont="1" applyFill="1" applyBorder="1" applyAlignment="1" applyProtection="1">
      <alignment vertical="center"/>
      <protection locked="0"/>
    </xf>
    <xf numFmtId="0" fontId="2" fillId="11" borderId="23" xfId="0" applyFont="1" applyFill="1" applyBorder="1" applyAlignment="1" applyProtection="1">
      <alignment vertical="center"/>
      <protection locked="0"/>
    </xf>
    <xf numFmtId="0" fontId="2" fillId="11" borderId="39" xfId="0" applyFont="1" applyFill="1" applyBorder="1" applyAlignment="1" applyProtection="1">
      <alignment vertical="center"/>
      <protection locked="0"/>
    </xf>
    <xf numFmtId="0" fontId="2" fillId="11" borderId="27" xfId="0" applyFont="1" applyFill="1" applyBorder="1" applyAlignment="1" applyProtection="1">
      <alignment vertical="center"/>
      <protection locked="0"/>
    </xf>
    <xf numFmtId="0" fontId="2" fillId="11" borderId="28" xfId="0" applyFont="1" applyFill="1" applyBorder="1" applyAlignment="1" applyProtection="1">
      <alignment vertical="center"/>
      <protection locked="0"/>
    </xf>
    <xf numFmtId="0" fontId="7" fillId="7" borderId="42" xfId="0" applyFont="1" applyFill="1" applyBorder="1"/>
    <xf numFmtId="0" fontId="7" fillId="8" borderId="42" xfId="0" applyFont="1" applyFill="1" applyBorder="1"/>
    <xf numFmtId="0" fontId="7" fillId="9" borderId="42" xfId="0" applyFont="1" applyFill="1" applyBorder="1"/>
    <xf numFmtId="0" fontId="7" fillId="10" borderId="42" xfId="0" applyFont="1" applyFill="1" applyBorder="1"/>
    <xf numFmtId="9" fontId="2" fillId="13" borderId="23" xfId="0" applyNumberFormat="1" applyFont="1" applyFill="1" applyBorder="1" applyAlignment="1" applyProtection="1">
      <alignment vertical="center"/>
      <protection locked="0"/>
    </xf>
    <xf numFmtId="46" fontId="2" fillId="14" borderId="27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textRotation="90" wrapText="1"/>
    </xf>
    <xf numFmtId="0" fontId="2" fillId="11" borderId="6" xfId="0" applyFont="1" applyFill="1" applyBorder="1" applyAlignment="1">
      <alignment horizontal="center" vertical="center" textRotation="90" wrapText="1"/>
    </xf>
    <xf numFmtId="0" fontId="2" fillId="11" borderId="7" xfId="0" applyFont="1" applyFill="1" applyBorder="1" applyAlignment="1">
      <alignment horizontal="center" vertical="center" textRotation="90" wrapText="1"/>
    </xf>
    <xf numFmtId="0" fontId="10" fillId="11" borderId="10" xfId="0" applyFont="1" applyFill="1" applyBorder="1" applyAlignment="1" applyProtection="1">
      <alignment horizontal="left" vertical="center" wrapText="1"/>
      <protection locked="0"/>
    </xf>
    <xf numFmtId="0" fontId="10" fillId="11" borderId="14" xfId="0" applyFont="1" applyFill="1" applyBorder="1" applyAlignment="1" applyProtection="1">
      <alignment horizontal="left" vertical="center" wrapText="1"/>
      <protection locked="0"/>
    </xf>
    <xf numFmtId="0" fontId="10" fillId="11" borderId="15" xfId="0" applyFont="1" applyFill="1" applyBorder="1" applyAlignment="1" applyProtection="1">
      <alignment horizontal="left" vertical="center" wrapText="1"/>
      <protection locked="0"/>
    </xf>
    <xf numFmtId="0" fontId="10" fillId="11" borderId="1" xfId="0" applyFont="1" applyFill="1" applyBorder="1" applyAlignment="1" applyProtection="1">
      <alignment horizontal="left" vertical="center" wrapText="1"/>
      <protection locked="0"/>
    </xf>
    <xf numFmtId="0" fontId="10" fillId="11" borderId="2" xfId="0" applyFont="1" applyFill="1" applyBorder="1" applyAlignment="1" applyProtection="1">
      <alignment horizontal="left" vertical="center" wrapText="1"/>
      <protection locked="0"/>
    </xf>
    <xf numFmtId="0" fontId="10" fillId="11" borderId="3" xfId="0" applyFont="1" applyFill="1" applyBorder="1" applyAlignment="1" applyProtection="1">
      <alignment horizontal="left" vertical="center" wrapText="1"/>
      <protection locked="0"/>
    </xf>
    <xf numFmtId="0" fontId="10" fillId="11" borderId="6" xfId="0" applyFont="1" applyFill="1" applyBorder="1" applyAlignment="1" applyProtection="1">
      <alignment horizontal="left" vertical="center" wrapText="1"/>
      <protection locked="0"/>
    </xf>
    <xf numFmtId="0" fontId="2" fillId="11" borderId="14" xfId="0" applyFont="1" applyFill="1" applyBorder="1" applyAlignment="1" applyProtection="1">
      <alignment horizontal="left" vertical="center" wrapText="1"/>
      <protection locked="0"/>
    </xf>
    <xf numFmtId="0" fontId="10" fillId="11" borderId="7" xfId="0" applyFont="1" applyFill="1" applyBorder="1" applyAlignment="1" applyProtection="1">
      <alignment horizontal="left" vertical="center" wrapText="1"/>
      <protection locked="0"/>
    </xf>
    <xf numFmtId="0" fontId="10" fillId="11" borderId="5" xfId="0" applyFont="1" applyFill="1" applyBorder="1" applyAlignment="1" applyProtection="1">
      <alignment horizontal="left" vertical="center" wrapText="1"/>
      <protection locked="0"/>
    </xf>
    <xf numFmtId="0" fontId="2" fillId="11" borderId="10" xfId="0" applyFont="1" applyFill="1" applyBorder="1" applyAlignment="1" applyProtection="1">
      <alignment horizontal="left" vertical="center" wrapText="1"/>
      <protection locked="0"/>
    </xf>
    <xf numFmtId="0" fontId="10" fillId="12" borderId="1" xfId="0" applyFont="1" applyFill="1" applyBorder="1" applyAlignment="1" applyProtection="1">
      <alignment horizontal="left" vertical="center" wrapText="1"/>
      <protection locked="0"/>
    </xf>
    <xf numFmtId="0" fontId="10" fillId="12" borderId="2" xfId="0" applyFont="1" applyFill="1" applyBorder="1" applyAlignment="1" applyProtection="1">
      <alignment horizontal="left" vertical="center" wrapText="1"/>
      <protection locked="0"/>
    </xf>
    <xf numFmtId="0" fontId="10" fillId="12" borderId="3" xfId="0" applyFont="1" applyFill="1" applyBorder="1" applyAlignment="1" applyProtection="1">
      <alignment horizontal="left" vertical="center" wrapText="1"/>
      <protection locked="0"/>
    </xf>
    <xf numFmtId="0" fontId="10" fillId="12" borderId="5" xfId="0" applyFont="1" applyFill="1" applyBorder="1" applyAlignment="1" applyProtection="1">
      <alignment horizontal="left" vertical="center" wrapText="1"/>
      <protection locked="0"/>
    </xf>
    <xf numFmtId="0" fontId="2" fillId="12" borderId="10" xfId="0" applyFont="1" applyFill="1" applyBorder="1" applyAlignment="1" applyProtection="1">
      <alignment horizontal="left" vertical="center" wrapText="1"/>
      <protection locked="0"/>
    </xf>
    <xf numFmtId="0" fontId="10" fillId="13" borderId="2" xfId="0" applyFont="1" applyFill="1" applyBorder="1" applyAlignment="1" applyProtection="1">
      <alignment horizontal="left" vertical="center" wrapText="1"/>
      <protection locked="0"/>
    </xf>
    <xf numFmtId="0" fontId="10" fillId="13" borderId="3" xfId="0" applyFont="1" applyFill="1" applyBorder="1" applyAlignment="1" applyProtection="1">
      <alignment horizontal="left" vertical="center" wrapText="1"/>
      <protection locked="0"/>
    </xf>
    <xf numFmtId="0" fontId="10" fillId="12" borderId="6" xfId="0" applyFont="1" applyFill="1" applyBorder="1" applyAlignment="1" applyProtection="1">
      <alignment horizontal="left" vertical="center" wrapText="1"/>
      <protection locked="0"/>
    </xf>
    <xf numFmtId="0" fontId="10" fillId="12" borderId="14" xfId="0" applyFont="1" applyFill="1" applyBorder="1" applyAlignment="1" applyProtection="1">
      <alignment horizontal="left" vertical="center" wrapText="1"/>
      <protection locked="0"/>
    </xf>
    <xf numFmtId="0" fontId="10" fillId="12" borderId="7" xfId="0" applyFont="1" applyFill="1" applyBorder="1" applyAlignment="1" applyProtection="1">
      <alignment horizontal="left" vertical="center" wrapText="1"/>
      <protection locked="0"/>
    </xf>
    <xf numFmtId="0" fontId="10" fillId="12" borderId="15" xfId="0" applyFont="1" applyFill="1" applyBorder="1" applyAlignment="1" applyProtection="1">
      <alignment horizontal="left" vertical="center" wrapText="1"/>
      <protection locked="0"/>
    </xf>
    <xf numFmtId="0" fontId="10" fillId="13" borderId="6" xfId="0" applyFont="1" applyFill="1" applyBorder="1" applyAlignment="1" applyProtection="1">
      <alignment horizontal="left" vertical="center" wrapText="1"/>
      <protection locked="0"/>
    </xf>
    <xf numFmtId="0" fontId="10" fillId="13" borderId="14" xfId="0" applyFont="1" applyFill="1" applyBorder="1" applyAlignment="1" applyProtection="1">
      <alignment horizontal="left" vertical="center" wrapText="1"/>
      <protection locked="0"/>
    </xf>
    <xf numFmtId="0" fontId="10" fillId="13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/>
    </xf>
    <xf numFmtId="0" fontId="2" fillId="12" borderId="14" xfId="0" applyFont="1" applyFill="1" applyBorder="1" applyAlignment="1" applyProtection="1">
      <alignment horizontal="left" vertical="center" wrapText="1"/>
      <protection locked="0"/>
    </xf>
    <xf numFmtId="0" fontId="10" fillId="13" borderId="7" xfId="0" applyFont="1" applyFill="1" applyBorder="1" applyAlignment="1" applyProtection="1">
      <alignment horizontal="left" vertical="center" wrapText="1"/>
      <protection locked="0"/>
    </xf>
    <xf numFmtId="0" fontId="10" fillId="13" borderId="15" xfId="0" applyFont="1" applyFill="1" applyBorder="1" applyAlignment="1" applyProtection="1">
      <alignment horizontal="left" vertical="center" wrapText="1"/>
      <protection locked="0"/>
    </xf>
    <xf numFmtId="0" fontId="10" fillId="13" borderId="5" xfId="0" applyFont="1" applyFill="1" applyBorder="1" applyAlignment="1" applyProtection="1">
      <alignment horizontal="left" vertical="center" wrapText="1"/>
      <protection locked="0"/>
    </xf>
    <xf numFmtId="0" fontId="2" fillId="13" borderId="10" xfId="0" applyFont="1" applyFill="1" applyBorder="1" applyAlignment="1" applyProtection="1">
      <alignment horizontal="left" vertical="center" wrapText="1"/>
      <protection locked="0"/>
    </xf>
    <xf numFmtId="0" fontId="2" fillId="15" borderId="0" xfId="0" applyFont="1" applyFill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15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10" fillId="14" borderId="0" xfId="0" applyFont="1" applyFill="1" applyAlignment="1" applyProtection="1">
      <alignment horizontal="left" vertical="center" wrapText="1"/>
      <protection locked="0"/>
    </xf>
    <xf numFmtId="0" fontId="10" fillId="14" borderId="9" xfId="0" applyFont="1" applyFill="1" applyBorder="1" applyAlignment="1" applyProtection="1">
      <alignment horizontal="left" vertical="center" wrapText="1"/>
      <protection locked="0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0" fillId="14" borderId="10" xfId="0" applyFont="1" applyFill="1" applyBorder="1" applyAlignment="1" applyProtection="1">
      <alignment horizontal="left" vertical="center" wrapText="1"/>
      <protection locked="0"/>
    </xf>
    <xf numFmtId="0" fontId="10" fillId="14" borderId="14" xfId="0" applyFont="1" applyFill="1" applyBorder="1" applyAlignment="1" applyProtection="1">
      <alignment horizontal="left" vertical="center" wrapText="1"/>
      <protection locked="0"/>
    </xf>
    <xf numFmtId="0" fontId="10" fillId="14" borderId="15" xfId="0" applyFont="1" applyFill="1" applyBorder="1" applyAlignment="1" applyProtection="1">
      <alignment horizontal="left" vertical="center" wrapText="1"/>
      <protection locked="0"/>
    </xf>
    <xf numFmtId="0" fontId="2" fillId="14" borderId="5" xfId="0" applyFont="1" applyFill="1" applyBorder="1" applyAlignment="1">
      <alignment horizontal="center" vertical="center" textRotation="90" wrapText="1"/>
    </xf>
    <xf numFmtId="0" fontId="2" fillId="14" borderId="6" xfId="0" applyFont="1" applyFill="1" applyBorder="1" applyAlignment="1">
      <alignment horizontal="center" vertical="center" textRotation="90" wrapText="1"/>
    </xf>
    <xf numFmtId="0" fontId="2" fillId="14" borderId="7" xfId="0" applyFont="1" applyFill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0" fillId="14" borderId="1" xfId="0" applyFont="1" applyFill="1" applyBorder="1" applyAlignment="1" applyProtection="1">
      <alignment horizontal="left" vertical="center" wrapText="1"/>
      <protection locked="0"/>
    </xf>
    <xf numFmtId="0" fontId="10" fillId="14" borderId="2" xfId="0" applyFont="1" applyFill="1" applyBorder="1" applyAlignment="1" applyProtection="1">
      <alignment horizontal="left" vertical="center" wrapText="1"/>
      <protection locked="0"/>
    </xf>
    <xf numFmtId="0" fontId="10" fillId="14" borderId="3" xfId="0" applyFont="1" applyFill="1" applyBorder="1" applyAlignment="1" applyProtection="1">
      <alignment horizontal="left" vertical="center" wrapText="1"/>
      <protection locked="0"/>
    </xf>
    <xf numFmtId="0" fontId="10" fillId="14" borderId="5" xfId="0" applyFont="1" applyFill="1" applyBorder="1" applyAlignment="1" applyProtection="1">
      <alignment horizontal="left" vertical="center" wrapText="1"/>
      <protection locked="0"/>
    </xf>
    <xf numFmtId="0" fontId="2" fillId="14" borderId="10" xfId="0" applyFont="1" applyFill="1" applyBorder="1" applyAlignment="1" applyProtection="1">
      <alignment horizontal="left" vertical="center" wrapText="1"/>
      <protection locked="0"/>
    </xf>
    <xf numFmtId="0" fontId="5" fillId="6" borderId="0" xfId="0" applyFont="1" applyFill="1" applyAlignment="1">
      <alignment horizontal="center"/>
    </xf>
    <xf numFmtId="0" fontId="10" fillId="14" borderId="7" xfId="0" applyFont="1" applyFill="1" applyBorder="1" applyAlignment="1" applyProtection="1">
      <alignment horizontal="left" vertical="center" wrapText="1"/>
      <protection locked="0"/>
    </xf>
    <xf numFmtId="0" fontId="10" fillId="14" borderId="6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13" borderId="14" xfId="0" applyFont="1" applyFill="1" applyBorder="1" applyAlignment="1" applyProtection="1">
      <alignment horizontal="left" vertical="center" wrapText="1"/>
      <protection locked="0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13" borderId="10" xfId="0" applyFont="1" applyFill="1" applyBorder="1" applyAlignment="1" applyProtection="1">
      <alignment horizontal="left" vertical="center" wrapText="1"/>
      <protection locked="0"/>
    </xf>
    <xf numFmtId="0" fontId="2" fillId="13" borderId="5" xfId="0" applyFont="1" applyFill="1" applyBorder="1" applyAlignment="1">
      <alignment horizontal="center" vertical="center" textRotation="90" wrapText="1"/>
    </xf>
    <xf numFmtId="0" fontId="2" fillId="13" borderId="6" xfId="0" applyFont="1" applyFill="1" applyBorder="1" applyAlignment="1">
      <alignment horizontal="center" vertical="center" textRotation="90" wrapText="1"/>
    </xf>
    <xf numFmtId="0" fontId="2" fillId="13" borderId="7" xfId="0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textRotation="90" wrapText="1"/>
    </xf>
    <xf numFmtId="0" fontId="2" fillId="12" borderId="6" xfId="0" applyFont="1" applyFill="1" applyBorder="1" applyAlignment="1">
      <alignment horizontal="center" vertical="center" textRotation="90" wrapText="1"/>
    </xf>
    <xf numFmtId="0" fontId="2" fillId="12" borderId="7" xfId="0" applyFont="1" applyFill="1" applyBorder="1" applyAlignment="1">
      <alignment horizontal="center" vertical="center" textRotation="90" wrapText="1"/>
    </xf>
    <xf numFmtId="0" fontId="10" fillId="12" borderId="10" xfId="0" applyFont="1" applyFill="1" applyBorder="1" applyAlignment="1" applyProtection="1">
      <alignment horizontal="left" vertical="center" wrapText="1"/>
      <protection locked="0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0" fontId="10" fillId="0" borderId="46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10" fillId="0" borderId="44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17" fontId="10" fillId="0" borderId="47" xfId="0" applyNumberFormat="1" applyFont="1" applyBorder="1" applyAlignment="1" applyProtection="1">
      <alignment horizontal="left" vertical="center" wrapText="1"/>
      <protection locked="0"/>
    </xf>
    <xf numFmtId="0" fontId="10" fillId="0" borderId="48" xfId="0" applyFont="1" applyBorder="1" applyAlignment="1" applyProtection="1">
      <alignment horizontal="left" vertical="center" wrapText="1"/>
      <protection locked="0"/>
    </xf>
    <xf numFmtId="0" fontId="10" fillId="0" borderId="49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9" fillId="14" borderId="20" xfId="0" applyFont="1" applyFill="1" applyBorder="1" applyAlignment="1">
      <alignment horizontal="center" vertical="center" wrapText="1"/>
    </xf>
    <xf numFmtId="0" fontId="9" fillId="14" borderId="27" xfId="0" applyFont="1" applyFill="1" applyBorder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/>
    </xf>
    <xf numFmtId="0" fontId="9" fillId="14" borderId="31" xfId="0" applyFont="1" applyFill="1" applyBorder="1" applyAlignment="1">
      <alignment horizontal="center" vertical="center"/>
    </xf>
    <xf numFmtId="0" fontId="10" fillId="14" borderId="20" xfId="0" applyFont="1" applyFill="1" applyBorder="1" applyAlignment="1">
      <alignment horizontal="center" vertical="center" wrapText="1"/>
    </xf>
    <xf numFmtId="0" fontId="10" fillId="14" borderId="2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 applyProtection="1">
      <alignment horizontal="left" vertical="center" wrapText="1"/>
      <protection locked="0"/>
    </xf>
    <xf numFmtId="0" fontId="18" fillId="5" borderId="30" xfId="0" applyFont="1" applyFill="1" applyBorder="1" applyAlignment="1" applyProtection="1">
      <alignment horizontal="left" vertical="center" wrapText="1"/>
      <protection locked="0"/>
    </xf>
    <xf numFmtId="0" fontId="18" fillId="5" borderId="23" xfId="0" applyFont="1" applyFill="1" applyBorder="1" applyAlignment="1" applyProtection="1">
      <alignment horizontal="left" vertical="center" wrapText="1"/>
      <protection locked="0"/>
    </xf>
    <xf numFmtId="0" fontId="18" fillId="5" borderId="27" xfId="0" applyFont="1" applyFill="1" applyBorder="1" applyAlignment="1" applyProtection="1">
      <alignment horizontal="left" vertical="center" wrapText="1"/>
      <protection locked="0"/>
    </xf>
    <xf numFmtId="0" fontId="18" fillId="5" borderId="39" xfId="0" applyFont="1" applyFill="1" applyBorder="1" applyAlignment="1" applyProtection="1">
      <alignment horizontal="left" vertical="center" wrapText="1"/>
      <protection locked="0"/>
    </xf>
    <xf numFmtId="0" fontId="18" fillId="5" borderId="28" xfId="0" applyFont="1" applyFill="1" applyBorder="1" applyAlignment="1" applyProtection="1">
      <alignment horizontal="left" vertical="center" wrapText="1"/>
      <protection locked="0"/>
    </xf>
    <xf numFmtId="0" fontId="16" fillId="5" borderId="22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0" fillId="14" borderId="39" xfId="0" applyFont="1" applyFill="1" applyBorder="1" applyAlignment="1">
      <alignment horizontal="left" vertical="center"/>
    </xf>
    <xf numFmtId="0" fontId="10" fillId="14" borderId="40" xfId="0" applyFont="1" applyFill="1" applyBorder="1" applyAlignment="1">
      <alignment horizontal="left" vertical="center"/>
    </xf>
    <xf numFmtId="0" fontId="10" fillId="14" borderId="41" xfId="0" applyFont="1" applyFill="1" applyBorder="1" applyAlignment="1">
      <alignment horizontal="left" vertical="center"/>
    </xf>
    <xf numFmtId="0" fontId="9" fillId="14" borderId="47" xfId="0" applyFont="1" applyFill="1" applyBorder="1" applyAlignment="1">
      <alignment horizontal="center" vertical="center" wrapText="1"/>
    </xf>
    <xf numFmtId="0" fontId="9" fillId="14" borderId="48" xfId="0" applyFont="1" applyFill="1" applyBorder="1" applyAlignment="1">
      <alignment horizontal="center" vertical="center" wrapText="1"/>
    </xf>
    <xf numFmtId="0" fontId="9" fillId="14" borderId="49" xfId="0" applyFont="1" applyFill="1" applyBorder="1" applyAlignment="1">
      <alignment horizontal="center" vertical="center" wrapText="1"/>
    </xf>
    <xf numFmtId="0" fontId="9" fillId="14" borderId="37" xfId="0" applyFont="1" applyFill="1" applyBorder="1" applyAlignment="1">
      <alignment horizontal="center" vertical="center" wrapText="1"/>
    </xf>
    <xf numFmtId="0" fontId="9" fillId="14" borderId="44" xfId="0" applyFont="1" applyFill="1" applyBorder="1" applyAlignment="1">
      <alignment horizontal="center" vertical="center" wrapText="1"/>
    </xf>
    <xf numFmtId="0" fontId="9" fillId="14" borderId="26" xfId="0" applyFont="1" applyFill="1" applyBorder="1" applyAlignment="1">
      <alignment horizontal="center" vertical="center" wrapText="1"/>
    </xf>
    <xf numFmtId="0" fontId="9" fillId="14" borderId="21" xfId="0" applyFont="1" applyFill="1" applyBorder="1" applyAlignment="1">
      <alignment horizontal="center" vertical="center" wrapText="1"/>
    </xf>
    <xf numFmtId="0" fontId="9" fillId="14" borderId="28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right" vertical="center"/>
    </xf>
    <xf numFmtId="0" fontId="12" fillId="7" borderId="0" xfId="0" applyFont="1" applyFill="1" applyAlignment="1">
      <alignment horizontal="left" vertical="center"/>
    </xf>
    <xf numFmtId="0" fontId="10" fillId="14" borderId="35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10" fillId="14" borderId="36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0" fillId="14" borderId="37" xfId="0" applyFont="1" applyFill="1" applyBorder="1" applyAlignment="1">
      <alignment horizontal="center" vertical="center" wrapText="1"/>
    </xf>
    <xf numFmtId="0" fontId="10" fillId="14" borderId="26" xfId="0" applyFont="1" applyFill="1" applyBorder="1" applyAlignment="1">
      <alignment horizontal="center" vertical="center" wrapText="1"/>
    </xf>
    <xf numFmtId="0" fontId="10" fillId="0" borderId="47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/>
    </xf>
    <xf numFmtId="0" fontId="17" fillId="4" borderId="19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7" fillId="4" borderId="29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left" vertical="top" wrapText="1"/>
    </xf>
    <xf numFmtId="0" fontId="2" fillId="14" borderId="30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right"/>
    </xf>
    <xf numFmtId="0" fontId="11" fillId="6" borderId="0" xfId="0" applyFont="1" applyFill="1" applyAlignment="1" applyProtection="1">
      <alignment horizontal="center"/>
      <protection locked="0"/>
    </xf>
    <xf numFmtId="0" fontId="7" fillId="14" borderId="30" xfId="0" applyFont="1" applyFill="1" applyBorder="1" applyAlignment="1">
      <alignment horizontal="center"/>
    </xf>
    <xf numFmtId="0" fontId="7" fillId="14" borderId="34" xfId="0" applyFont="1" applyFill="1" applyBorder="1" applyAlignment="1">
      <alignment horizontal="center"/>
    </xf>
    <xf numFmtId="0" fontId="10" fillId="14" borderId="33" xfId="0" applyFont="1" applyFill="1" applyBorder="1" applyAlignment="1">
      <alignment horizontal="center" vertical="center" wrapText="1"/>
    </xf>
    <xf numFmtId="0" fontId="10" fillId="14" borderId="32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7" fillId="14" borderId="38" xfId="0" applyFont="1" applyFill="1" applyBorder="1" applyAlignment="1">
      <alignment horizontal="center"/>
    </xf>
    <xf numFmtId="0" fontId="10" fillId="14" borderId="30" xfId="0" applyFont="1" applyFill="1" applyBorder="1" applyAlignment="1">
      <alignment horizontal="left" vertical="center"/>
    </xf>
    <xf numFmtId="0" fontId="10" fillId="14" borderId="38" xfId="0" applyFont="1" applyFill="1" applyBorder="1" applyAlignment="1">
      <alignment horizontal="left" vertical="center"/>
    </xf>
    <xf numFmtId="0" fontId="10" fillId="14" borderId="34" xfId="0" applyFont="1" applyFill="1" applyBorder="1" applyAlignment="1">
      <alignment horizontal="left" vertical="center"/>
    </xf>
    <xf numFmtId="0" fontId="12" fillId="7" borderId="56" xfId="0" applyFont="1" applyFill="1" applyBorder="1" applyAlignment="1">
      <alignment horizontal="center"/>
    </xf>
    <xf numFmtId="0" fontId="12" fillId="7" borderId="51" xfId="0" applyFont="1" applyFill="1" applyBorder="1" applyAlignment="1">
      <alignment horizontal="center"/>
    </xf>
    <xf numFmtId="0" fontId="12" fillId="7" borderId="53" xfId="0" applyFont="1" applyFill="1" applyBorder="1" applyAlignment="1">
      <alignment horizontal="center"/>
    </xf>
    <xf numFmtId="0" fontId="10" fillId="2" borderId="45" xfId="0" applyFont="1" applyFill="1" applyBorder="1" applyAlignment="1" applyProtection="1">
      <alignment horizontal="center" vertical="center" wrapText="1"/>
      <protection locked="0"/>
    </xf>
    <xf numFmtId="0" fontId="10" fillId="2" borderId="46" xfId="0" applyFont="1" applyFill="1" applyBorder="1" applyAlignment="1" applyProtection="1">
      <alignment horizontal="center" vertical="center" wrapText="1"/>
      <protection locked="0"/>
    </xf>
    <xf numFmtId="0" fontId="10" fillId="2" borderId="55" xfId="0" applyFont="1" applyFill="1" applyBorder="1" applyAlignment="1" applyProtection="1">
      <alignment horizontal="center" vertical="center" wrapText="1"/>
      <protection locked="0"/>
    </xf>
    <xf numFmtId="0" fontId="10" fillId="2" borderId="39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54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 applyProtection="1">
      <alignment horizontal="left" vertical="center" wrapText="1"/>
      <protection locked="0"/>
    </xf>
    <xf numFmtId="0" fontId="10" fillId="2" borderId="36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10" fillId="2" borderId="37" xfId="0" applyFont="1" applyFill="1" applyBorder="1" applyAlignment="1" applyProtection="1">
      <alignment horizontal="left" vertical="center" wrapText="1"/>
      <protection locked="0"/>
    </xf>
    <xf numFmtId="0" fontId="10" fillId="2" borderId="44" xfId="0" applyFont="1" applyFill="1" applyBorder="1" applyAlignment="1" applyProtection="1">
      <alignment horizontal="left" vertical="center" wrapText="1"/>
      <protection locked="0"/>
    </xf>
    <xf numFmtId="0" fontId="10" fillId="2" borderId="26" xfId="0" applyFont="1" applyFill="1" applyBorder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52" xfId="0" applyFont="1" applyFill="1" applyBorder="1" applyAlignment="1" applyProtection="1">
      <alignment horizontal="center" vertical="center" wrapText="1"/>
      <protection locked="0"/>
    </xf>
    <xf numFmtId="0" fontId="10" fillId="2" borderId="53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left" vertical="center" wrapText="1"/>
      <protection locked="0"/>
    </xf>
    <xf numFmtId="0" fontId="10" fillId="2" borderId="47" xfId="0" applyFont="1" applyFill="1" applyBorder="1" applyAlignment="1" applyProtection="1">
      <alignment horizontal="left" vertical="center" wrapText="1"/>
      <protection locked="0"/>
    </xf>
    <xf numFmtId="0" fontId="10" fillId="2" borderId="48" xfId="0" applyFont="1" applyFill="1" applyBorder="1" applyAlignment="1" applyProtection="1">
      <alignment horizontal="left" vertical="center" wrapText="1"/>
      <protection locked="0"/>
    </xf>
    <xf numFmtId="0" fontId="10" fillId="2" borderId="49" xfId="0" applyFont="1" applyFill="1" applyBorder="1" applyAlignment="1" applyProtection="1">
      <alignment horizontal="left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47" xfId="0" applyFont="1" applyFill="1" applyBorder="1" applyAlignment="1" applyProtection="1">
      <alignment horizontal="center" vertical="center" wrapText="1"/>
      <protection locked="0"/>
    </xf>
    <xf numFmtId="0" fontId="10" fillId="2" borderId="48" xfId="0" applyFont="1" applyFill="1" applyBorder="1" applyAlignment="1" applyProtection="1">
      <alignment horizontal="center" vertical="center" wrapText="1"/>
      <protection locked="0"/>
    </xf>
    <xf numFmtId="0" fontId="10" fillId="2" borderId="49" xfId="0" applyFont="1" applyFill="1" applyBorder="1" applyAlignment="1" applyProtection="1">
      <alignment horizontal="center" vertical="center" wrapText="1"/>
      <protection locked="0"/>
    </xf>
    <xf numFmtId="0" fontId="10" fillId="13" borderId="33" xfId="0" applyFont="1" applyFill="1" applyBorder="1" applyAlignment="1">
      <alignment horizontal="center" vertical="center" wrapText="1"/>
    </xf>
    <xf numFmtId="0" fontId="10" fillId="13" borderId="32" xfId="0" applyFont="1" applyFill="1" applyBorder="1" applyAlignment="1">
      <alignment horizontal="center" vertical="center" wrapText="1"/>
    </xf>
    <xf numFmtId="0" fontId="10" fillId="13" borderId="35" xfId="0" applyFont="1" applyFill="1" applyBorder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0" fontId="10" fillId="13" borderId="36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13" borderId="37" xfId="0" applyFont="1" applyFill="1" applyBorder="1" applyAlignment="1">
      <alignment horizontal="center" vertical="center" wrapText="1"/>
    </xf>
    <xf numFmtId="0" fontId="10" fillId="13" borderId="26" xfId="0" applyFont="1" applyFill="1" applyBorder="1" applyAlignment="1">
      <alignment horizontal="center" vertical="center" wrapText="1"/>
    </xf>
    <xf numFmtId="0" fontId="10" fillId="13" borderId="30" xfId="0" applyFont="1" applyFill="1" applyBorder="1" applyAlignment="1">
      <alignment horizontal="left" vertical="center"/>
    </xf>
    <xf numFmtId="0" fontId="10" fillId="13" borderId="38" xfId="0" applyFont="1" applyFill="1" applyBorder="1" applyAlignment="1">
      <alignment horizontal="left" vertical="center"/>
    </xf>
    <xf numFmtId="0" fontId="10" fillId="13" borderId="34" xfId="0" applyFont="1" applyFill="1" applyBorder="1" applyAlignment="1">
      <alignment horizontal="left" vertical="center"/>
    </xf>
    <xf numFmtId="0" fontId="10" fillId="13" borderId="39" xfId="0" applyFont="1" applyFill="1" applyBorder="1" applyAlignment="1">
      <alignment horizontal="left" vertical="center"/>
    </xf>
    <xf numFmtId="0" fontId="10" fillId="13" borderId="40" xfId="0" applyFont="1" applyFill="1" applyBorder="1" applyAlignment="1">
      <alignment horizontal="left" vertical="center"/>
    </xf>
    <xf numFmtId="0" fontId="10" fillId="13" borderId="41" xfId="0" applyFont="1" applyFill="1" applyBorder="1" applyAlignment="1">
      <alignment horizontal="left" vertical="center"/>
    </xf>
    <xf numFmtId="0" fontId="12" fillId="8" borderId="57" xfId="0" applyFont="1" applyFill="1" applyBorder="1" applyAlignment="1">
      <alignment horizontal="center"/>
    </xf>
    <xf numFmtId="0" fontId="12" fillId="8" borderId="48" xfId="0" applyFont="1" applyFill="1" applyBorder="1" applyAlignment="1">
      <alignment horizontal="center"/>
    </xf>
    <xf numFmtId="0" fontId="12" fillId="8" borderId="58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left" vertical="top" wrapText="1"/>
    </xf>
    <xf numFmtId="0" fontId="2" fillId="13" borderId="29" xfId="0" applyFont="1" applyFill="1" applyBorder="1" applyAlignment="1">
      <alignment horizontal="left" vertical="top" wrapText="1"/>
    </xf>
    <xf numFmtId="0" fontId="7" fillId="13" borderId="30" xfId="0" applyFont="1" applyFill="1" applyBorder="1" applyAlignment="1">
      <alignment horizontal="center"/>
    </xf>
    <xf numFmtId="0" fontId="7" fillId="13" borderId="34" xfId="0" applyFont="1" applyFill="1" applyBorder="1" applyAlignment="1">
      <alignment horizontal="center"/>
    </xf>
    <xf numFmtId="0" fontId="7" fillId="13" borderId="38" xfId="0" applyFont="1" applyFill="1" applyBorder="1" applyAlignment="1">
      <alignment horizontal="center"/>
    </xf>
    <xf numFmtId="0" fontId="12" fillId="8" borderId="0" xfId="0" applyFont="1" applyFill="1" applyAlignment="1">
      <alignment horizontal="right" vertical="center"/>
    </xf>
    <xf numFmtId="0" fontId="12" fillId="8" borderId="0" xfId="0" applyFont="1" applyFill="1" applyAlignment="1">
      <alignment horizontal="left" vertical="center"/>
    </xf>
    <xf numFmtId="0" fontId="9" fillId="13" borderId="19" xfId="0" applyFont="1" applyFill="1" applyBorder="1" applyAlignment="1">
      <alignment horizontal="center" vertical="center"/>
    </xf>
    <xf numFmtId="0" fontId="9" fillId="13" borderId="31" xfId="0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7" xfId="0" applyFont="1" applyFill="1" applyBorder="1" applyAlignment="1">
      <alignment horizontal="center" vertical="center" wrapText="1"/>
    </xf>
    <xf numFmtId="0" fontId="9" fillId="13" borderId="20" xfId="0" applyFont="1" applyFill="1" applyBorder="1" applyAlignment="1">
      <alignment horizontal="center" vertical="center" wrapText="1"/>
    </xf>
    <xf numFmtId="0" fontId="9" fillId="13" borderId="27" xfId="0" applyFont="1" applyFill="1" applyBorder="1" applyAlignment="1">
      <alignment horizontal="center" vertical="center" wrapText="1"/>
    </xf>
    <xf numFmtId="0" fontId="9" fillId="13" borderId="47" xfId="0" applyFont="1" applyFill="1" applyBorder="1" applyAlignment="1">
      <alignment horizontal="center" vertical="center" wrapText="1"/>
    </xf>
    <xf numFmtId="0" fontId="9" fillId="13" borderId="48" xfId="0" applyFont="1" applyFill="1" applyBorder="1" applyAlignment="1">
      <alignment horizontal="center" vertical="center" wrapText="1"/>
    </xf>
    <xf numFmtId="0" fontId="9" fillId="13" borderId="49" xfId="0" applyFont="1" applyFill="1" applyBorder="1" applyAlignment="1">
      <alignment horizontal="center" vertical="center" wrapText="1"/>
    </xf>
    <xf numFmtId="0" fontId="9" fillId="13" borderId="37" xfId="0" applyFont="1" applyFill="1" applyBorder="1" applyAlignment="1">
      <alignment horizontal="center" vertical="center" wrapText="1"/>
    </xf>
    <xf numFmtId="0" fontId="9" fillId="13" borderId="44" xfId="0" applyFont="1" applyFill="1" applyBorder="1" applyAlignment="1">
      <alignment horizontal="center" vertical="center" wrapText="1"/>
    </xf>
    <xf numFmtId="0" fontId="9" fillId="13" borderId="26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9" fillId="13" borderId="28" xfId="0" applyFont="1" applyFill="1" applyBorder="1" applyAlignment="1">
      <alignment horizontal="center" vertical="center" wrapText="1"/>
    </xf>
    <xf numFmtId="0" fontId="10" fillId="12" borderId="33" xfId="0" applyFont="1" applyFill="1" applyBorder="1" applyAlignment="1">
      <alignment horizontal="center" vertical="center" wrapText="1"/>
    </xf>
    <xf numFmtId="0" fontId="10" fillId="12" borderId="32" xfId="0" applyFont="1" applyFill="1" applyBorder="1" applyAlignment="1">
      <alignment horizontal="center" vertical="center" wrapText="1"/>
    </xf>
    <xf numFmtId="0" fontId="10" fillId="12" borderId="35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2" borderId="36" xfId="0" applyFont="1" applyFill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37" xfId="0" applyFont="1" applyFill="1" applyBorder="1" applyAlignment="1">
      <alignment horizontal="center" vertical="center" wrapText="1"/>
    </xf>
    <xf numFmtId="0" fontId="10" fillId="12" borderId="26" xfId="0" applyFont="1" applyFill="1" applyBorder="1" applyAlignment="1">
      <alignment horizontal="center" vertical="center" wrapText="1"/>
    </xf>
    <xf numFmtId="0" fontId="10" fillId="12" borderId="30" xfId="0" applyFont="1" applyFill="1" applyBorder="1" applyAlignment="1">
      <alignment horizontal="left" vertical="center"/>
    </xf>
    <xf numFmtId="0" fontId="10" fillId="12" borderId="38" xfId="0" applyFont="1" applyFill="1" applyBorder="1" applyAlignment="1">
      <alignment horizontal="left" vertical="center"/>
    </xf>
    <xf numFmtId="0" fontId="10" fillId="12" borderId="34" xfId="0" applyFont="1" applyFill="1" applyBorder="1" applyAlignment="1">
      <alignment horizontal="left" vertical="center"/>
    </xf>
    <xf numFmtId="0" fontId="10" fillId="12" borderId="39" xfId="0" applyFont="1" applyFill="1" applyBorder="1" applyAlignment="1">
      <alignment horizontal="left" vertical="center"/>
    </xf>
    <xf numFmtId="0" fontId="10" fillId="12" borderId="40" xfId="0" applyFont="1" applyFill="1" applyBorder="1" applyAlignment="1">
      <alignment horizontal="left" vertical="center"/>
    </xf>
    <xf numFmtId="0" fontId="10" fillId="12" borderId="41" xfId="0" applyFont="1" applyFill="1" applyBorder="1" applyAlignment="1">
      <alignment horizontal="left" vertical="center"/>
    </xf>
    <xf numFmtId="0" fontId="12" fillId="9" borderId="57" xfId="0" applyFont="1" applyFill="1" applyBorder="1" applyAlignment="1">
      <alignment horizontal="center"/>
    </xf>
    <xf numFmtId="0" fontId="12" fillId="9" borderId="48" xfId="0" applyFont="1" applyFill="1" applyBorder="1" applyAlignment="1">
      <alignment horizontal="center"/>
    </xf>
    <xf numFmtId="0" fontId="12" fillId="9" borderId="58" xfId="0" applyFont="1" applyFill="1" applyBorder="1" applyAlignment="1">
      <alignment horizontal="center"/>
    </xf>
    <xf numFmtId="0" fontId="2" fillId="12" borderId="20" xfId="0" applyFont="1" applyFill="1" applyBorder="1" applyAlignment="1">
      <alignment horizontal="left" vertical="top" wrapText="1"/>
    </xf>
    <xf numFmtId="0" fontId="2" fillId="12" borderId="29" xfId="0" applyFont="1" applyFill="1" applyBorder="1" applyAlignment="1">
      <alignment horizontal="left" vertical="top" wrapText="1"/>
    </xf>
    <xf numFmtId="0" fontId="7" fillId="12" borderId="30" xfId="0" applyFont="1" applyFill="1" applyBorder="1" applyAlignment="1">
      <alignment horizontal="center"/>
    </xf>
    <xf numFmtId="0" fontId="7" fillId="12" borderId="34" xfId="0" applyFont="1" applyFill="1" applyBorder="1" applyAlignment="1">
      <alignment horizontal="center"/>
    </xf>
    <xf numFmtId="0" fontId="7" fillId="12" borderId="38" xfId="0" applyFont="1" applyFill="1" applyBorder="1" applyAlignment="1">
      <alignment horizontal="center"/>
    </xf>
    <xf numFmtId="0" fontId="12" fillId="9" borderId="0" xfId="0" applyFont="1" applyFill="1" applyAlignment="1">
      <alignment horizontal="right" vertical="center"/>
    </xf>
    <xf numFmtId="0" fontId="12" fillId="9" borderId="0" xfId="0" applyFont="1" applyFill="1" applyAlignment="1">
      <alignment horizontal="left" vertical="center"/>
    </xf>
    <xf numFmtId="0" fontId="9" fillId="12" borderId="19" xfId="0" applyFont="1" applyFill="1" applyBorder="1" applyAlignment="1">
      <alignment horizontal="center" vertical="center"/>
    </xf>
    <xf numFmtId="0" fontId="9" fillId="12" borderId="31" xfId="0" applyFont="1" applyFill="1" applyBorder="1" applyAlignment="1">
      <alignment horizontal="center" vertical="center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 wrapText="1"/>
    </xf>
    <xf numFmtId="0" fontId="9" fillId="12" borderId="27" xfId="0" applyFont="1" applyFill="1" applyBorder="1" applyAlignment="1">
      <alignment horizontal="center" vertical="center" wrapText="1"/>
    </xf>
    <xf numFmtId="0" fontId="9" fillId="12" borderId="47" xfId="0" applyFont="1" applyFill="1" applyBorder="1" applyAlignment="1">
      <alignment horizontal="center" vertical="center" wrapText="1"/>
    </xf>
    <xf numFmtId="0" fontId="9" fillId="12" borderId="48" xfId="0" applyFont="1" applyFill="1" applyBorder="1" applyAlignment="1">
      <alignment horizontal="center" vertical="center" wrapText="1"/>
    </xf>
    <xf numFmtId="0" fontId="9" fillId="12" borderId="49" xfId="0" applyFont="1" applyFill="1" applyBorder="1" applyAlignment="1">
      <alignment horizontal="center" vertical="center" wrapText="1"/>
    </xf>
    <xf numFmtId="0" fontId="9" fillId="12" borderId="37" xfId="0" applyFont="1" applyFill="1" applyBorder="1" applyAlignment="1">
      <alignment horizontal="center" vertical="center" wrapText="1"/>
    </xf>
    <xf numFmtId="0" fontId="9" fillId="12" borderId="44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10" fillId="11" borderId="33" xfId="0" applyFont="1" applyFill="1" applyBorder="1" applyAlignment="1">
      <alignment horizontal="center" vertical="center" wrapText="1"/>
    </xf>
    <xf numFmtId="0" fontId="10" fillId="11" borderId="32" xfId="0" applyFont="1" applyFill="1" applyBorder="1" applyAlignment="1">
      <alignment horizontal="center" vertical="center" wrapText="1"/>
    </xf>
    <xf numFmtId="0" fontId="10" fillId="11" borderId="35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36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37" xfId="0" applyFont="1" applyFill="1" applyBorder="1" applyAlignment="1">
      <alignment horizontal="center" vertical="center" wrapText="1"/>
    </xf>
    <xf numFmtId="0" fontId="10" fillId="11" borderId="26" xfId="0" applyFont="1" applyFill="1" applyBorder="1" applyAlignment="1">
      <alignment horizontal="center" vertical="center" wrapText="1"/>
    </xf>
    <xf numFmtId="0" fontId="10" fillId="11" borderId="30" xfId="0" applyFont="1" applyFill="1" applyBorder="1" applyAlignment="1">
      <alignment horizontal="left" vertical="center"/>
    </xf>
    <xf numFmtId="0" fontId="10" fillId="11" borderId="38" xfId="0" applyFont="1" applyFill="1" applyBorder="1" applyAlignment="1">
      <alignment horizontal="left" vertical="center"/>
    </xf>
    <xf numFmtId="0" fontId="10" fillId="11" borderId="34" xfId="0" applyFont="1" applyFill="1" applyBorder="1" applyAlignment="1">
      <alignment horizontal="left" vertical="center"/>
    </xf>
    <xf numFmtId="0" fontId="10" fillId="11" borderId="39" xfId="0" applyFont="1" applyFill="1" applyBorder="1" applyAlignment="1">
      <alignment horizontal="left" vertical="center"/>
    </xf>
    <xf numFmtId="0" fontId="10" fillId="11" borderId="40" xfId="0" applyFont="1" applyFill="1" applyBorder="1" applyAlignment="1">
      <alignment horizontal="left" vertical="center"/>
    </xf>
    <xf numFmtId="0" fontId="10" fillId="11" borderId="41" xfId="0" applyFont="1" applyFill="1" applyBorder="1" applyAlignment="1">
      <alignment horizontal="left" vertical="center"/>
    </xf>
    <xf numFmtId="0" fontId="12" fillId="10" borderId="57" xfId="0" applyFont="1" applyFill="1" applyBorder="1" applyAlignment="1">
      <alignment horizontal="center"/>
    </xf>
    <xf numFmtId="0" fontId="12" fillId="10" borderId="48" xfId="0" applyFont="1" applyFill="1" applyBorder="1" applyAlignment="1">
      <alignment horizontal="center"/>
    </xf>
    <xf numFmtId="0" fontId="12" fillId="10" borderId="58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left" vertical="top" wrapText="1"/>
    </xf>
    <xf numFmtId="0" fontId="2" fillId="11" borderId="29" xfId="0" applyFont="1" applyFill="1" applyBorder="1" applyAlignment="1">
      <alignment horizontal="left" vertical="top" wrapText="1"/>
    </xf>
    <xf numFmtId="0" fontId="7" fillId="11" borderId="30" xfId="0" applyFont="1" applyFill="1" applyBorder="1" applyAlignment="1">
      <alignment horizontal="center"/>
    </xf>
    <xf numFmtId="0" fontId="7" fillId="11" borderId="34" xfId="0" applyFont="1" applyFill="1" applyBorder="1" applyAlignment="1">
      <alignment horizontal="center"/>
    </xf>
    <xf numFmtId="0" fontId="7" fillId="11" borderId="38" xfId="0" applyFont="1" applyFill="1" applyBorder="1" applyAlignment="1">
      <alignment horizontal="center"/>
    </xf>
    <xf numFmtId="0" fontId="12" fillId="10" borderId="0" xfId="0" applyFont="1" applyFill="1" applyAlignment="1">
      <alignment horizontal="right" vertical="center"/>
    </xf>
    <xf numFmtId="0" fontId="12" fillId="10" borderId="0" xfId="0" applyFont="1" applyFill="1" applyAlignment="1">
      <alignment horizontal="left" vertical="center"/>
    </xf>
    <xf numFmtId="0" fontId="9" fillId="11" borderId="19" xfId="0" applyFont="1" applyFill="1" applyBorder="1" applyAlignment="1">
      <alignment horizontal="center" vertical="center"/>
    </xf>
    <xf numFmtId="0" fontId="9" fillId="11" borderId="31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27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47" xfId="0" applyFont="1" applyFill="1" applyBorder="1" applyAlignment="1">
      <alignment horizontal="center" vertical="center" wrapText="1"/>
    </xf>
    <xf numFmtId="0" fontId="9" fillId="11" borderId="48" xfId="0" applyFont="1" applyFill="1" applyBorder="1" applyAlignment="1">
      <alignment horizontal="center" vertical="center" wrapText="1"/>
    </xf>
    <xf numFmtId="0" fontId="9" fillId="11" borderId="49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left" vertical="center" wrapText="1"/>
    </xf>
    <xf numFmtId="0" fontId="10" fillId="12" borderId="3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/>
    </xf>
    <xf numFmtId="0" fontId="10" fillId="13" borderId="4" xfId="0" applyFont="1" applyFill="1" applyBorder="1" applyAlignment="1">
      <alignment horizontal="left" vertical="center" wrapText="1"/>
    </xf>
    <xf numFmtId="0" fontId="10" fillId="8" borderId="43" xfId="0" applyFont="1" applyFill="1" applyBorder="1" applyAlignment="1">
      <alignment horizontal="left" vertical="center" wrapText="1"/>
    </xf>
    <xf numFmtId="0" fontId="10" fillId="8" borderId="11" xfId="0" applyFont="1" applyFill="1" applyBorder="1" applyAlignment="1">
      <alignment horizontal="left" vertical="center" wrapText="1"/>
    </xf>
    <xf numFmtId="0" fontId="10" fillId="7" borderId="43" xfId="0" applyFont="1" applyFill="1" applyBorder="1" applyAlignment="1">
      <alignment horizontal="left" vertical="center" wrapText="1"/>
    </xf>
    <xf numFmtId="0" fontId="10" fillId="7" borderId="11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right" vertical="center"/>
    </xf>
    <xf numFmtId="0" fontId="10" fillId="14" borderId="4" xfId="0" applyFont="1" applyFill="1" applyBorder="1" applyAlignment="1">
      <alignment horizontal="left" vertical="center" wrapText="1"/>
    </xf>
    <xf numFmtId="0" fontId="10" fillId="1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10" fillId="13" borderId="34" xfId="0" applyFont="1" applyFill="1" applyBorder="1" applyAlignment="1">
      <alignment horizontal="left" vertical="center" wrapText="1"/>
    </xf>
    <xf numFmtId="0" fontId="10" fillId="13" borderId="4" xfId="0" applyFont="1" applyFill="1" applyBorder="1" applyAlignment="1">
      <alignment horizontal="right" vertical="center"/>
    </xf>
    <xf numFmtId="0" fontId="10" fillId="9" borderId="43" xfId="0" applyFont="1" applyFill="1" applyBorder="1" applyAlignment="1">
      <alignment horizontal="left" vertical="center" wrapText="1"/>
    </xf>
    <xf numFmtId="0" fontId="10" fillId="9" borderId="1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0" fillId="11" borderId="34" xfId="0" applyFont="1" applyFill="1" applyBorder="1" applyAlignment="1">
      <alignment horizontal="left" vertical="center" wrapText="1"/>
    </xf>
    <xf numFmtId="0" fontId="10" fillId="11" borderId="4" xfId="0" applyFont="1" applyFill="1" applyBorder="1" applyAlignment="1">
      <alignment horizontal="left" vertical="center" wrapText="1"/>
    </xf>
    <xf numFmtId="0" fontId="10" fillId="10" borderId="43" xfId="0" applyFont="1" applyFill="1" applyBorder="1" applyAlignment="1">
      <alignment horizontal="left" vertical="center" wrapText="1"/>
    </xf>
    <xf numFmtId="0" fontId="10" fillId="10" borderId="11" xfId="0" applyFont="1" applyFill="1" applyBorder="1" applyAlignment="1">
      <alignment horizontal="left" vertical="center" wrapText="1"/>
    </xf>
    <xf numFmtId="0" fontId="10" fillId="11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66"/>
      <color rgb="FF6699FF"/>
      <color rgb="FF0066FF"/>
      <color rgb="FF66CCFF"/>
      <color rgb="FF0099FF"/>
      <color rgb="FFCCECFF"/>
      <color rgb="FF00CCFF"/>
      <color rgb="FFCCFFFF"/>
      <color rgb="FF33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35144</xdr:colOff>
      <xdr:row>12</xdr:row>
      <xdr:rowOff>117257</xdr:rowOff>
    </xdr:from>
    <xdr:to>
      <xdr:col>1</xdr:col>
      <xdr:colOff>6569</xdr:colOff>
      <xdr:row>12</xdr:row>
      <xdr:rowOff>118241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498AC956-8682-4AF8-9E9F-52138AC15EDA}"/>
            </a:ext>
          </a:extLst>
        </xdr:cNvPr>
        <xdr:cNvCxnSpPr/>
      </xdr:nvCxnSpPr>
      <xdr:spPr>
        <a:xfrm>
          <a:off x="35144" y="2803964"/>
          <a:ext cx="1521701" cy="984"/>
        </a:xfrm>
        <a:prstGeom prst="line">
          <a:avLst/>
        </a:prstGeom>
        <a:ln w="38100">
          <a:solidFill>
            <a:srgbClr val="33CC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427351</xdr:colOff>
      <xdr:row>12</xdr:row>
      <xdr:rowOff>125758</xdr:rowOff>
    </xdr:from>
    <xdr:to>
      <xdr:col>20</xdr:col>
      <xdr:colOff>0</xdr:colOff>
      <xdr:row>12</xdr:row>
      <xdr:rowOff>126742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919D224A-A49F-4166-A07F-490BF27734B0}"/>
            </a:ext>
          </a:extLst>
        </xdr:cNvPr>
        <xdr:cNvCxnSpPr/>
      </xdr:nvCxnSpPr>
      <xdr:spPr>
        <a:xfrm>
          <a:off x="9717027" y="2803964"/>
          <a:ext cx="1529043" cy="984"/>
        </a:xfrm>
        <a:prstGeom prst="line">
          <a:avLst/>
        </a:prstGeom>
        <a:ln w="38100">
          <a:solidFill>
            <a:srgbClr val="33CC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35144</xdr:colOff>
      <xdr:row>12</xdr:row>
      <xdr:rowOff>117257</xdr:rowOff>
    </xdr:from>
    <xdr:to>
      <xdr:col>1</xdr:col>
      <xdr:colOff>6569</xdr:colOff>
      <xdr:row>12</xdr:row>
      <xdr:rowOff>118241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C1C9E854-C94B-4F72-A34F-AEF01ACB06DD}"/>
            </a:ext>
          </a:extLst>
        </xdr:cNvPr>
        <xdr:cNvCxnSpPr/>
      </xdr:nvCxnSpPr>
      <xdr:spPr>
        <a:xfrm>
          <a:off x="35144" y="2774732"/>
          <a:ext cx="1573530" cy="2889"/>
        </a:xfrm>
        <a:prstGeom prst="line">
          <a:avLst/>
        </a:prstGeom>
        <a:ln w="38100">
          <a:solidFill>
            <a:srgbClr val="00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427351</xdr:colOff>
      <xdr:row>12</xdr:row>
      <xdr:rowOff>125758</xdr:rowOff>
    </xdr:from>
    <xdr:to>
      <xdr:col>20</xdr:col>
      <xdr:colOff>0</xdr:colOff>
      <xdr:row>12</xdr:row>
      <xdr:rowOff>126742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1036D3C0-8E35-4608-869C-974367ADD2C0}"/>
            </a:ext>
          </a:extLst>
        </xdr:cNvPr>
        <xdr:cNvCxnSpPr/>
      </xdr:nvCxnSpPr>
      <xdr:spPr>
        <a:xfrm>
          <a:off x="11544931" y="2787043"/>
          <a:ext cx="1971044" cy="984"/>
        </a:xfrm>
        <a:prstGeom prst="line">
          <a:avLst/>
        </a:prstGeom>
        <a:ln w="38100">
          <a:solidFill>
            <a:srgbClr val="00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35144</xdr:colOff>
      <xdr:row>12</xdr:row>
      <xdr:rowOff>117257</xdr:rowOff>
    </xdr:from>
    <xdr:to>
      <xdr:col>1</xdr:col>
      <xdr:colOff>6569</xdr:colOff>
      <xdr:row>12</xdr:row>
      <xdr:rowOff>118241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F2E563DF-193B-4C38-B885-5E3D9F4C67C2}"/>
            </a:ext>
          </a:extLst>
        </xdr:cNvPr>
        <xdr:cNvCxnSpPr/>
      </xdr:nvCxnSpPr>
      <xdr:spPr>
        <a:xfrm>
          <a:off x="35144" y="2784257"/>
          <a:ext cx="1573530" cy="2889"/>
        </a:xfrm>
        <a:prstGeom prst="line">
          <a:avLst/>
        </a:prstGeom>
        <a:ln w="38100">
          <a:solidFill>
            <a:srgbClr val="00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427351</xdr:colOff>
      <xdr:row>12</xdr:row>
      <xdr:rowOff>125758</xdr:rowOff>
    </xdr:from>
    <xdr:to>
      <xdr:col>20</xdr:col>
      <xdr:colOff>0</xdr:colOff>
      <xdr:row>12</xdr:row>
      <xdr:rowOff>126742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8BF48006-8828-4E42-922C-E6FE273EEA36}"/>
            </a:ext>
          </a:extLst>
        </xdr:cNvPr>
        <xdr:cNvCxnSpPr/>
      </xdr:nvCxnSpPr>
      <xdr:spPr>
        <a:xfrm>
          <a:off x="11544931" y="2796568"/>
          <a:ext cx="1971044" cy="984"/>
        </a:xfrm>
        <a:prstGeom prst="line">
          <a:avLst/>
        </a:prstGeom>
        <a:ln w="38100">
          <a:solidFill>
            <a:srgbClr val="00CC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35144</xdr:colOff>
      <xdr:row>12</xdr:row>
      <xdr:rowOff>117257</xdr:rowOff>
    </xdr:from>
    <xdr:to>
      <xdr:col>1</xdr:col>
      <xdr:colOff>6569</xdr:colOff>
      <xdr:row>12</xdr:row>
      <xdr:rowOff>118241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3AA72D25-5792-479D-B179-9C888E3CBE91}"/>
            </a:ext>
          </a:extLst>
        </xdr:cNvPr>
        <xdr:cNvCxnSpPr/>
      </xdr:nvCxnSpPr>
      <xdr:spPr>
        <a:xfrm>
          <a:off x="35144" y="2784257"/>
          <a:ext cx="1573530" cy="2889"/>
        </a:xfrm>
        <a:prstGeom prst="line">
          <a:avLst/>
        </a:prstGeom>
        <a:ln w="38100">
          <a:solidFill>
            <a:srgbClr val="0099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427351</xdr:colOff>
      <xdr:row>12</xdr:row>
      <xdr:rowOff>125758</xdr:rowOff>
    </xdr:from>
    <xdr:to>
      <xdr:col>20</xdr:col>
      <xdr:colOff>0</xdr:colOff>
      <xdr:row>12</xdr:row>
      <xdr:rowOff>126742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E03D4422-A448-470E-BFF5-DA1F8D5ADDE8}"/>
            </a:ext>
          </a:extLst>
        </xdr:cNvPr>
        <xdr:cNvCxnSpPr/>
      </xdr:nvCxnSpPr>
      <xdr:spPr>
        <a:xfrm>
          <a:off x="11544931" y="2796568"/>
          <a:ext cx="1971044" cy="984"/>
        </a:xfrm>
        <a:prstGeom prst="line">
          <a:avLst/>
        </a:prstGeom>
        <a:ln w="38100">
          <a:solidFill>
            <a:srgbClr val="0099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35144</xdr:colOff>
      <xdr:row>12</xdr:row>
      <xdr:rowOff>117257</xdr:rowOff>
    </xdr:from>
    <xdr:to>
      <xdr:col>1</xdr:col>
      <xdr:colOff>6569</xdr:colOff>
      <xdr:row>12</xdr:row>
      <xdr:rowOff>118241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A7FE0D7F-CECA-4DD1-A58D-9CC1CED94CD4}"/>
            </a:ext>
          </a:extLst>
        </xdr:cNvPr>
        <xdr:cNvCxnSpPr/>
      </xdr:nvCxnSpPr>
      <xdr:spPr>
        <a:xfrm>
          <a:off x="35144" y="2784257"/>
          <a:ext cx="1573530" cy="2889"/>
        </a:xfrm>
        <a:prstGeom prst="line">
          <a:avLst/>
        </a:prstGeom>
        <a:ln w="38100">
          <a:solidFill>
            <a:srgbClr val="0066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427351</xdr:colOff>
      <xdr:row>12</xdr:row>
      <xdr:rowOff>125758</xdr:rowOff>
    </xdr:from>
    <xdr:to>
      <xdr:col>20</xdr:col>
      <xdr:colOff>0</xdr:colOff>
      <xdr:row>12</xdr:row>
      <xdr:rowOff>126742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29FC5E5B-6C5F-46D1-B16A-5BBBBFC200D1}"/>
            </a:ext>
          </a:extLst>
        </xdr:cNvPr>
        <xdr:cNvCxnSpPr/>
      </xdr:nvCxnSpPr>
      <xdr:spPr>
        <a:xfrm>
          <a:off x="11544931" y="2796568"/>
          <a:ext cx="1971044" cy="984"/>
        </a:xfrm>
        <a:prstGeom prst="line">
          <a:avLst/>
        </a:prstGeom>
        <a:ln w="38100">
          <a:solidFill>
            <a:srgbClr val="0066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35144</xdr:colOff>
      <xdr:row>12</xdr:row>
      <xdr:rowOff>117257</xdr:rowOff>
    </xdr:from>
    <xdr:to>
      <xdr:col>1</xdr:col>
      <xdr:colOff>6569</xdr:colOff>
      <xdr:row>12</xdr:row>
      <xdr:rowOff>118241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7E120B89-1FB1-4BFE-BB74-250BCD8014C0}"/>
            </a:ext>
          </a:extLst>
        </xdr:cNvPr>
        <xdr:cNvCxnSpPr/>
      </xdr:nvCxnSpPr>
      <xdr:spPr>
        <a:xfrm>
          <a:off x="35144" y="2784257"/>
          <a:ext cx="1573530" cy="2889"/>
        </a:xfrm>
        <a:prstGeom prst="line">
          <a:avLst/>
        </a:prstGeom>
        <a:ln w="38100">
          <a:solidFill>
            <a:srgbClr val="0066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427351</xdr:colOff>
      <xdr:row>12</xdr:row>
      <xdr:rowOff>125758</xdr:rowOff>
    </xdr:from>
    <xdr:to>
      <xdr:col>20</xdr:col>
      <xdr:colOff>0</xdr:colOff>
      <xdr:row>12</xdr:row>
      <xdr:rowOff>126742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C02616C3-887B-4B13-9791-93F6A91AD67A}"/>
            </a:ext>
          </a:extLst>
        </xdr:cNvPr>
        <xdr:cNvCxnSpPr/>
      </xdr:nvCxnSpPr>
      <xdr:spPr>
        <a:xfrm>
          <a:off x="11544931" y="2796568"/>
          <a:ext cx="1971044" cy="984"/>
        </a:xfrm>
        <a:prstGeom prst="line">
          <a:avLst/>
        </a:prstGeom>
        <a:ln w="38100">
          <a:solidFill>
            <a:srgbClr val="0066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556E-8B9A-4358-9841-84CDFE75E8AF}">
  <dimension ref="A4:D23"/>
  <sheetViews>
    <sheetView workbookViewId="0">
      <selection activeCell="F17" sqref="F17"/>
    </sheetView>
  </sheetViews>
  <sheetFormatPr baseColWidth="10" defaultColWidth="11.42578125" defaultRowHeight="15" x14ac:dyDescent="0.25"/>
  <sheetData>
    <row r="4" spans="1:4" x14ac:dyDescent="0.25">
      <c r="A4" s="99" t="s">
        <v>0</v>
      </c>
      <c r="B4" s="99"/>
      <c r="C4" s="99"/>
      <c r="D4" s="99"/>
    </row>
    <row r="5" spans="1:4" x14ac:dyDescent="0.25">
      <c r="B5" t="s">
        <v>1</v>
      </c>
    </row>
    <row r="6" spans="1:4" x14ac:dyDescent="0.25">
      <c r="B6" t="s">
        <v>2</v>
      </c>
    </row>
    <row r="7" spans="1:4" x14ac:dyDescent="0.25">
      <c r="B7" t="s">
        <v>3</v>
      </c>
      <c r="D7" t="s">
        <v>4</v>
      </c>
    </row>
    <row r="18" spans="2:2" x14ac:dyDescent="0.25">
      <c r="B18" t="s">
        <v>5</v>
      </c>
    </row>
    <row r="19" spans="2:2" x14ac:dyDescent="0.25">
      <c r="B19" t="s">
        <v>6</v>
      </c>
    </row>
    <row r="20" spans="2:2" x14ac:dyDescent="0.25">
      <c r="B20" t="s">
        <v>7</v>
      </c>
    </row>
    <row r="21" spans="2:2" x14ac:dyDescent="0.25">
      <c r="B21" t="s">
        <v>8</v>
      </c>
    </row>
    <row r="22" spans="2:2" x14ac:dyDescent="0.25">
      <c r="B22" t="s">
        <v>9</v>
      </c>
    </row>
    <row r="23" spans="2:2" x14ac:dyDescent="0.25">
      <c r="B23" t="s">
        <v>10</v>
      </c>
    </row>
  </sheetData>
  <sheetProtection algorithmName="SHA-512" hashValue="bqjCLbf3nM0tHK/nqOGK6QI2mV/Yyp49t8CVFr3cSbE7txTJdfzFS3uu70T/ByuAJzOeGvoEJ6ax5/VAjA1bbA==" saltValue="yQQbkQvg4FkOX9uRb24uNA==" spinCount="100000" sheet="1" objects="1" scenarios="1"/>
  <mergeCells count="1">
    <mergeCell ref="A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="110" zoomScaleNormal="110" workbookViewId="0">
      <selection activeCell="F26" sqref="F26:G26"/>
    </sheetView>
  </sheetViews>
  <sheetFormatPr baseColWidth="10" defaultColWidth="11.42578125" defaultRowHeight="14.25" x14ac:dyDescent="0.2"/>
  <cols>
    <col min="1" max="1" width="22.7109375" style="8" customWidth="1"/>
    <col min="2" max="2" width="3.85546875" style="8" customWidth="1"/>
    <col min="3" max="3" width="22.7109375" style="8" customWidth="1"/>
    <col min="4" max="4" width="34.42578125" style="8" customWidth="1"/>
    <col min="5" max="5" width="24.7109375" style="8" customWidth="1"/>
    <col min="6" max="6" width="20.28515625" style="8" customWidth="1"/>
    <col min="7" max="7" width="43.140625" style="8" customWidth="1"/>
    <col min="8" max="16384" width="11.42578125" style="8"/>
  </cols>
  <sheetData>
    <row r="1" spans="1:7" ht="30" customHeight="1" x14ac:dyDescent="0.2">
      <c r="A1" s="141" t="s">
        <v>70</v>
      </c>
      <c r="B1" s="141"/>
      <c r="C1" s="141"/>
      <c r="D1" s="13" t="s">
        <v>11</v>
      </c>
      <c r="E1" s="140" t="s">
        <v>71</v>
      </c>
      <c r="F1" s="140"/>
      <c r="G1" s="140"/>
    </row>
    <row r="2" spans="1:7" ht="5.0999999999999996" customHeight="1" x14ac:dyDescent="0.2">
      <c r="A2" s="12"/>
      <c r="B2" s="12"/>
      <c r="C2" s="12"/>
      <c r="D2" s="14"/>
      <c r="E2" s="139"/>
      <c r="F2" s="139"/>
      <c r="G2" s="139"/>
    </row>
    <row r="3" spans="1:7" ht="30" customHeight="1" x14ac:dyDescent="0.2">
      <c r="A3" s="163" t="s">
        <v>12</v>
      </c>
      <c r="B3" s="163"/>
      <c r="C3" s="163"/>
      <c r="D3" s="13" t="s">
        <v>13</v>
      </c>
      <c r="E3" s="140" t="s">
        <v>72</v>
      </c>
      <c r="F3" s="140"/>
      <c r="G3" s="140"/>
    </row>
    <row r="4" spans="1:7" ht="5.0999999999999996" customHeight="1" x14ac:dyDescent="0.2">
      <c r="A4" s="163"/>
      <c r="B4" s="163"/>
      <c r="C4" s="163"/>
      <c r="D4" s="14"/>
      <c r="E4" s="10"/>
      <c r="F4" s="10"/>
      <c r="G4" s="10"/>
    </row>
    <row r="5" spans="1:7" ht="15" customHeight="1" x14ac:dyDescent="0.25">
      <c r="A5" s="163"/>
      <c r="B5" s="163"/>
      <c r="C5" s="163"/>
      <c r="D5" s="3" t="s">
        <v>14</v>
      </c>
      <c r="E5" s="15" t="s">
        <v>15</v>
      </c>
      <c r="F5" s="131"/>
      <c r="G5" s="131"/>
    </row>
    <row r="6" spans="1:7" ht="15" customHeight="1" x14ac:dyDescent="0.2">
      <c r="A6" s="163"/>
      <c r="B6" s="163"/>
      <c r="C6" s="163"/>
      <c r="D6" s="35" t="s">
        <v>75</v>
      </c>
      <c r="E6" s="137"/>
      <c r="F6" s="137"/>
      <c r="G6" s="137"/>
    </row>
    <row r="7" spans="1:7" ht="15" customHeight="1" x14ac:dyDescent="0.2">
      <c r="A7" s="163"/>
      <c r="B7" s="163"/>
      <c r="C7" s="163"/>
      <c r="D7" s="35" t="s">
        <v>73</v>
      </c>
      <c r="E7" s="137"/>
      <c r="F7" s="137"/>
      <c r="G7" s="137"/>
    </row>
    <row r="8" spans="1:7" x14ac:dyDescent="0.2">
      <c r="A8" s="163"/>
      <c r="B8" s="163"/>
      <c r="C8" s="163"/>
      <c r="D8" s="35" t="s">
        <v>74</v>
      </c>
      <c r="E8" s="137"/>
      <c r="F8" s="137"/>
      <c r="G8" s="137"/>
    </row>
    <row r="9" spans="1:7" ht="5.0999999999999996" customHeight="1" x14ac:dyDescent="0.2">
      <c r="A9" s="4"/>
      <c r="B9" s="4"/>
      <c r="C9" s="4"/>
      <c r="D9" s="2"/>
      <c r="E9" s="2"/>
      <c r="F9" s="2"/>
      <c r="G9" s="2"/>
    </row>
    <row r="10" spans="1:7" ht="27" x14ac:dyDescent="0.5">
      <c r="A10" s="160" t="s">
        <v>16</v>
      </c>
      <c r="B10" s="160"/>
      <c r="C10" s="160"/>
      <c r="D10" s="160"/>
      <c r="E10" s="160"/>
      <c r="F10" s="160"/>
      <c r="G10" s="160"/>
    </row>
    <row r="11" spans="1:7" ht="6" customHeight="1" x14ac:dyDescent="0.2"/>
    <row r="12" spans="1:7" ht="18.75" x14ac:dyDescent="0.4">
      <c r="E12" s="16" t="s">
        <v>17</v>
      </c>
      <c r="F12" s="138" t="s">
        <v>18</v>
      </c>
      <c r="G12" s="138"/>
    </row>
    <row r="13" spans="1:7" ht="15" x14ac:dyDescent="0.25">
      <c r="A13" s="144" t="s">
        <v>19</v>
      </c>
      <c r="B13" s="150" t="s">
        <v>20</v>
      </c>
      <c r="C13" s="147" t="s">
        <v>184</v>
      </c>
      <c r="D13" s="33" t="s">
        <v>21</v>
      </c>
      <c r="E13" s="155" t="s">
        <v>186</v>
      </c>
      <c r="F13" s="158"/>
      <c r="G13" s="159"/>
    </row>
    <row r="14" spans="1:7" ht="15" customHeight="1" x14ac:dyDescent="0.2">
      <c r="A14" s="145"/>
      <c r="B14" s="151"/>
      <c r="C14" s="148"/>
      <c r="D14" s="142" t="s">
        <v>185</v>
      </c>
      <c r="E14" s="156"/>
      <c r="F14" s="162" t="s">
        <v>187</v>
      </c>
      <c r="G14" s="148"/>
    </row>
    <row r="15" spans="1:7" ht="15" customHeight="1" x14ac:dyDescent="0.2">
      <c r="A15" s="145"/>
      <c r="B15" s="151"/>
      <c r="C15" s="148"/>
      <c r="D15" s="142"/>
      <c r="E15" s="156"/>
      <c r="F15" s="162"/>
      <c r="G15" s="148"/>
    </row>
    <row r="16" spans="1:7" ht="15" customHeight="1" x14ac:dyDescent="0.2">
      <c r="A16" s="145"/>
      <c r="B16" s="151"/>
      <c r="C16" s="148"/>
      <c r="D16" s="143"/>
      <c r="E16" s="157"/>
      <c r="F16" s="161"/>
      <c r="G16" s="149"/>
    </row>
    <row r="17" spans="1:7" ht="5.0999999999999996" customHeight="1" x14ac:dyDescent="0.2">
      <c r="A17" s="145"/>
      <c r="B17" s="151"/>
      <c r="C17" s="148"/>
      <c r="D17" s="153"/>
      <c r="E17" s="154"/>
      <c r="F17" s="154"/>
      <c r="G17" s="154"/>
    </row>
    <row r="18" spans="1:7" ht="15" x14ac:dyDescent="0.25">
      <c r="A18" s="145"/>
      <c r="B18" s="151"/>
      <c r="C18" s="148"/>
      <c r="D18" s="34" t="s">
        <v>22</v>
      </c>
      <c r="E18" s="155"/>
      <c r="F18" s="158"/>
      <c r="G18" s="159"/>
    </row>
    <row r="19" spans="1:7" ht="15" customHeight="1" x14ac:dyDescent="0.2">
      <c r="A19" s="145"/>
      <c r="B19" s="151"/>
      <c r="C19" s="148"/>
      <c r="D19" s="142"/>
      <c r="E19" s="156"/>
      <c r="F19" s="162"/>
      <c r="G19" s="148"/>
    </row>
    <row r="20" spans="1:7" ht="15" customHeight="1" x14ac:dyDescent="0.2">
      <c r="A20" s="145"/>
      <c r="B20" s="151"/>
      <c r="C20" s="148"/>
      <c r="D20" s="142"/>
      <c r="E20" s="156"/>
      <c r="F20" s="162"/>
      <c r="G20" s="148"/>
    </row>
    <row r="21" spans="1:7" ht="15" customHeight="1" x14ac:dyDescent="0.2">
      <c r="A21" s="146"/>
      <c r="B21" s="152"/>
      <c r="C21" s="149"/>
      <c r="D21" s="143"/>
      <c r="E21" s="157"/>
      <c r="F21" s="161"/>
      <c r="G21" s="149"/>
    </row>
    <row r="22" spans="1:7" ht="6" customHeight="1" x14ac:dyDescent="0.2"/>
    <row r="23" spans="1:7" ht="15" x14ac:dyDescent="0.25">
      <c r="A23" s="165" t="s">
        <v>23</v>
      </c>
      <c r="B23" s="169" t="s">
        <v>24</v>
      </c>
      <c r="C23" s="168" t="s">
        <v>188</v>
      </c>
      <c r="D23" s="32" t="s">
        <v>25</v>
      </c>
      <c r="E23" s="130" t="s">
        <v>145</v>
      </c>
      <c r="F23" s="128" t="s">
        <v>191</v>
      </c>
      <c r="G23" s="164"/>
    </row>
    <row r="24" spans="1:7" ht="15" customHeight="1" x14ac:dyDescent="0.2">
      <c r="A24" s="166"/>
      <c r="B24" s="170"/>
      <c r="C24" s="129"/>
      <c r="D24" s="122" t="s">
        <v>151</v>
      </c>
      <c r="E24" s="122"/>
      <c r="F24" s="128" t="s">
        <v>192</v>
      </c>
      <c r="G24" s="129"/>
    </row>
    <row r="25" spans="1:7" ht="15" customHeight="1" x14ac:dyDescent="0.2">
      <c r="A25" s="166"/>
      <c r="B25" s="170"/>
      <c r="C25" s="129"/>
      <c r="D25" s="122"/>
      <c r="E25" s="122"/>
      <c r="F25" s="128"/>
      <c r="G25" s="129"/>
    </row>
    <row r="26" spans="1:7" ht="15" customHeight="1" x14ac:dyDescent="0.2">
      <c r="A26" s="166"/>
      <c r="B26" s="170"/>
      <c r="C26" s="129"/>
      <c r="D26" s="123"/>
      <c r="E26" s="123"/>
      <c r="F26" s="133"/>
      <c r="G26" s="134"/>
    </row>
    <row r="27" spans="1:7" ht="5.0999999999999996" customHeight="1" x14ac:dyDescent="0.2">
      <c r="A27" s="166"/>
      <c r="B27" s="170"/>
      <c r="C27" s="129"/>
      <c r="D27" s="5"/>
      <c r="E27" s="6"/>
      <c r="F27" s="6"/>
      <c r="G27" s="7"/>
    </row>
    <row r="28" spans="1:7" ht="15" x14ac:dyDescent="0.25">
      <c r="A28" s="166"/>
      <c r="B28" s="170"/>
      <c r="C28" s="129"/>
      <c r="D28" s="32" t="s">
        <v>26</v>
      </c>
      <c r="E28" s="130"/>
      <c r="F28" s="135"/>
      <c r="G28" s="136"/>
    </row>
    <row r="29" spans="1:7" ht="15" customHeight="1" x14ac:dyDescent="0.2">
      <c r="A29" s="166"/>
      <c r="B29" s="170"/>
      <c r="C29" s="129"/>
      <c r="D29" s="122"/>
      <c r="E29" s="122"/>
      <c r="F29" s="128"/>
      <c r="G29" s="129"/>
    </row>
    <row r="30" spans="1:7" ht="15" customHeight="1" x14ac:dyDescent="0.2">
      <c r="A30" s="166"/>
      <c r="B30" s="170"/>
      <c r="C30" s="129"/>
      <c r="D30" s="122"/>
      <c r="E30" s="122"/>
      <c r="F30" s="128"/>
      <c r="G30" s="129"/>
    </row>
    <row r="31" spans="1:7" ht="15" customHeight="1" x14ac:dyDescent="0.2">
      <c r="A31" s="167"/>
      <c r="B31" s="171"/>
      <c r="C31" s="134"/>
      <c r="D31" s="123"/>
      <c r="E31" s="123"/>
      <c r="F31" s="133"/>
      <c r="G31" s="134"/>
    </row>
    <row r="32" spans="1:7" ht="6" customHeight="1" x14ac:dyDescent="0.2"/>
    <row r="33" spans="1:7" ht="15" x14ac:dyDescent="0.25">
      <c r="A33" s="172" t="s">
        <v>27</v>
      </c>
      <c r="B33" s="175" t="s">
        <v>28</v>
      </c>
      <c r="C33" s="178" t="s">
        <v>190</v>
      </c>
      <c r="D33" s="31" t="s">
        <v>29</v>
      </c>
      <c r="E33" s="117" t="s">
        <v>158</v>
      </c>
      <c r="F33" s="124" t="s">
        <v>146</v>
      </c>
      <c r="G33" s="132"/>
    </row>
    <row r="34" spans="1:7" ht="15" customHeight="1" x14ac:dyDescent="0.2">
      <c r="A34" s="173"/>
      <c r="B34" s="176"/>
      <c r="C34" s="125"/>
      <c r="D34" s="117" t="s">
        <v>189</v>
      </c>
      <c r="E34" s="118"/>
      <c r="F34" s="124" t="s">
        <v>157</v>
      </c>
      <c r="G34" s="125"/>
    </row>
    <row r="35" spans="1:7" ht="15" customHeight="1" x14ac:dyDescent="0.2">
      <c r="A35" s="173"/>
      <c r="B35" s="176"/>
      <c r="C35" s="125"/>
      <c r="D35" s="118"/>
      <c r="E35" s="118"/>
      <c r="F35" s="124"/>
      <c r="G35" s="125"/>
    </row>
    <row r="36" spans="1:7" ht="15" customHeight="1" x14ac:dyDescent="0.2">
      <c r="A36" s="173"/>
      <c r="B36" s="176"/>
      <c r="C36" s="125"/>
      <c r="D36" s="118"/>
      <c r="E36" s="119"/>
      <c r="F36" s="126"/>
      <c r="G36" s="127"/>
    </row>
    <row r="37" spans="1:7" ht="5.0999999999999996" customHeight="1" x14ac:dyDescent="0.2">
      <c r="A37" s="173"/>
      <c r="B37" s="176"/>
      <c r="C37" s="125"/>
      <c r="D37" s="5"/>
      <c r="E37" s="6"/>
      <c r="F37" s="6"/>
      <c r="G37" s="7"/>
    </row>
    <row r="38" spans="1:7" ht="15" x14ac:dyDescent="0.25">
      <c r="A38" s="173"/>
      <c r="B38" s="176"/>
      <c r="C38" s="125"/>
      <c r="D38" s="31" t="s">
        <v>30</v>
      </c>
      <c r="E38" s="117"/>
      <c r="F38" s="120"/>
      <c r="G38" s="121"/>
    </row>
    <row r="39" spans="1:7" ht="15" customHeight="1" x14ac:dyDescent="0.2">
      <c r="A39" s="173"/>
      <c r="B39" s="176"/>
      <c r="C39" s="125"/>
      <c r="D39" s="117"/>
      <c r="E39" s="118"/>
      <c r="F39" s="124"/>
      <c r="G39" s="125"/>
    </row>
    <row r="40" spans="1:7" ht="15" customHeight="1" x14ac:dyDescent="0.2">
      <c r="A40" s="173"/>
      <c r="B40" s="176"/>
      <c r="C40" s="125"/>
      <c r="D40" s="118"/>
      <c r="E40" s="118"/>
      <c r="F40" s="124"/>
      <c r="G40" s="125"/>
    </row>
    <row r="41" spans="1:7" ht="15" customHeight="1" x14ac:dyDescent="0.2">
      <c r="A41" s="174"/>
      <c r="B41" s="177"/>
      <c r="C41" s="127"/>
      <c r="D41" s="118"/>
      <c r="E41" s="119"/>
      <c r="F41" s="126"/>
      <c r="G41" s="127"/>
    </row>
    <row r="42" spans="1:7" ht="6" customHeight="1" x14ac:dyDescent="0.2"/>
    <row r="43" spans="1:7" ht="15" x14ac:dyDescent="0.25">
      <c r="A43" s="100" t="s">
        <v>31</v>
      </c>
      <c r="B43" s="103" t="s">
        <v>32</v>
      </c>
      <c r="C43" s="106" t="s">
        <v>143</v>
      </c>
      <c r="D43" s="30" t="s">
        <v>33</v>
      </c>
      <c r="E43" s="109" t="s">
        <v>160</v>
      </c>
      <c r="F43" s="112"/>
      <c r="G43" s="113"/>
    </row>
    <row r="44" spans="1:7" ht="15" customHeight="1" x14ac:dyDescent="0.2">
      <c r="A44" s="101"/>
      <c r="B44" s="104"/>
      <c r="C44" s="107"/>
      <c r="D44" s="110" t="s">
        <v>111</v>
      </c>
      <c r="E44" s="110"/>
      <c r="F44" s="112" t="s">
        <v>147</v>
      </c>
      <c r="G44" s="107"/>
    </row>
    <row r="45" spans="1:7" ht="15" customHeight="1" x14ac:dyDescent="0.2">
      <c r="A45" s="101"/>
      <c r="B45" s="104"/>
      <c r="C45" s="107"/>
      <c r="D45" s="110"/>
      <c r="E45" s="110"/>
      <c r="F45" s="112" t="s">
        <v>148</v>
      </c>
      <c r="G45" s="107"/>
    </row>
    <row r="46" spans="1:7" ht="15" customHeight="1" x14ac:dyDescent="0.2">
      <c r="A46" s="101"/>
      <c r="B46" s="104"/>
      <c r="C46" s="107"/>
      <c r="D46" s="111"/>
      <c r="E46" s="111"/>
      <c r="F46" s="114"/>
      <c r="G46" s="108"/>
    </row>
    <row r="47" spans="1:7" ht="5.0999999999999996" customHeight="1" x14ac:dyDescent="0.2">
      <c r="A47" s="101"/>
      <c r="B47" s="104"/>
      <c r="C47" s="107"/>
      <c r="D47" s="5"/>
      <c r="E47" s="6"/>
      <c r="F47" s="6"/>
      <c r="G47" s="7"/>
    </row>
    <row r="48" spans="1:7" ht="15" x14ac:dyDescent="0.25">
      <c r="A48" s="101"/>
      <c r="B48" s="104"/>
      <c r="C48" s="107"/>
      <c r="D48" s="30" t="s">
        <v>34</v>
      </c>
      <c r="E48" s="109"/>
      <c r="F48" s="115"/>
      <c r="G48" s="116"/>
    </row>
    <row r="49" spans="1:7" ht="15" customHeight="1" x14ac:dyDescent="0.2">
      <c r="A49" s="101"/>
      <c r="B49" s="104"/>
      <c r="C49" s="107"/>
      <c r="D49" s="110"/>
      <c r="E49" s="110"/>
      <c r="F49" s="112"/>
      <c r="G49" s="107"/>
    </row>
    <row r="50" spans="1:7" ht="15" customHeight="1" x14ac:dyDescent="0.2">
      <c r="A50" s="101"/>
      <c r="B50" s="104"/>
      <c r="C50" s="107"/>
      <c r="D50" s="110"/>
      <c r="E50" s="110"/>
      <c r="F50" s="112"/>
      <c r="G50" s="107"/>
    </row>
    <row r="51" spans="1:7" ht="15" customHeight="1" x14ac:dyDescent="0.2">
      <c r="A51" s="102"/>
      <c r="B51" s="105"/>
      <c r="C51" s="108"/>
      <c r="D51" s="111"/>
      <c r="E51" s="111"/>
      <c r="F51" s="114"/>
      <c r="G51" s="108"/>
    </row>
  </sheetData>
  <sheetProtection algorithmName="SHA-512" hashValue="fXsyY3HxWVkK9XJxAcyis+KgOuisgFngRoUESdwMuqKAGupBSxZpQOsS37ZDddb06Wur2s4oIutdkMp3092YxQ==" saltValue="gH4G4+iuPnca6sB1lWnu0A==" spinCount="100000" sheet="1" formatCells="0" selectLockedCells="1"/>
  <mergeCells count="72">
    <mergeCell ref="D34:D36"/>
    <mergeCell ref="D29:D31"/>
    <mergeCell ref="A23:A31"/>
    <mergeCell ref="C23:C31"/>
    <mergeCell ref="B23:B31"/>
    <mergeCell ref="D24:D26"/>
    <mergeCell ref="A33:A41"/>
    <mergeCell ref="B33:B41"/>
    <mergeCell ref="C33:C41"/>
    <mergeCell ref="D19:D21"/>
    <mergeCell ref="F26:G26"/>
    <mergeCell ref="F25:G25"/>
    <mergeCell ref="F24:G24"/>
    <mergeCell ref="F23:G23"/>
    <mergeCell ref="E23:E26"/>
    <mergeCell ref="E18:E21"/>
    <mergeCell ref="F20:G20"/>
    <mergeCell ref="F19:G19"/>
    <mergeCell ref="F18:G18"/>
    <mergeCell ref="F21:G21"/>
    <mergeCell ref="E2:G2"/>
    <mergeCell ref="E1:G1"/>
    <mergeCell ref="E3:G3"/>
    <mergeCell ref="A1:C1"/>
    <mergeCell ref="D14:D16"/>
    <mergeCell ref="A13:A21"/>
    <mergeCell ref="C13:C21"/>
    <mergeCell ref="B13:B21"/>
    <mergeCell ref="D17:G17"/>
    <mergeCell ref="E13:E16"/>
    <mergeCell ref="F13:G13"/>
    <mergeCell ref="A10:G10"/>
    <mergeCell ref="F16:G16"/>
    <mergeCell ref="F15:G15"/>
    <mergeCell ref="F14:G14"/>
    <mergeCell ref="A3:C8"/>
    <mergeCell ref="F29:G29"/>
    <mergeCell ref="E28:E31"/>
    <mergeCell ref="E33:E36"/>
    <mergeCell ref="F5:G5"/>
    <mergeCell ref="F36:G36"/>
    <mergeCell ref="F35:G35"/>
    <mergeCell ref="F34:G34"/>
    <mergeCell ref="F33:G33"/>
    <mergeCell ref="F31:G31"/>
    <mergeCell ref="F30:G30"/>
    <mergeCell ref="F28:G28"/>
    <mergeCell ref="E6:G6"/>
    <mergeCell ref="E7:G7"/>
    <mergeCell ref="E8:G8"/>
    <mergeCell ref="F12:G12"/>
    <mergeCell ref="E38:E41"/>
    <mergeCell ref="F38:G38"/>
    <mergeCell ref="D39:D41"/>
    <mergeCell ref="F39:G39"/>
    <mergeCell ref="F40:G40"/>
    <mergeCell ref="F41:G41"/>
    <mergeCell ref="A43:A51"/>
    <mergeCell ref="B43:B51"/>
    <mergeCell ref="C43:C51"/>
    <mergeCell ref="E43:E46"/>
    <mergeCell ref="F43:G43"/>
    <mergeCell ref="D44:D46"/>
    <mergeCell ref="F44:G44"/>
    <mergeCell ref="F45:G45"/>
    <mergeCell ref="F46:G46"/>
    <mergeCell ref="E48:E51"/>
    <mergeCell ref="F48:G48"/>
    <mergeCell ref="D49:D51"/>
    <mergeCell ref="F49:G49"/>
    <mergeCell ref="F50:G50"/>
    <mergeCell ref="F51:G51"/>
  </mergeCells>
  <pageMargins left="0.25" right="0.25" top="0.75" bottom="0.75" header="0.3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zoomScaleNormal="100" workbookViewId="0">
      <selection activeCell="K9" sqref="K9:O9"/>
    </sheetView>
  </sheetViews>
  <sheetFormatPr baseColWidth="10" defaultColWidth="11.42578125" defaultRowHeight="14.25" x14ac:dyDescent="0.2"/>
  <cols>
    <col min="1" max="1" width="23.28515625" style="8" customWidth="1"/>
    <col min="2" max="3" width="11.42578125" style="8"/>
    <col min="4" max="6" width="9.7109375" style="8" customWidth="1"/>
    <col min="7" max="20" width="8.7109375" style="8" customWidth="1"/>
    <col min="21" max="21" width="1.7109375" style="8" customWidth="1"/>
    <col min="22" max="16384" width="11.42578125" style="8"/>
  </cols>
  <sheetData>
    <row r="1" spans="1:20" ht="30" customHeight="1" x14ac:dyDescent="0.2">
      <c r="A1" s="257" t="str">
        <f>'Projet éducatif'!A1:C1</f>
        <v xml:space="preserve">Médéric Gravel </v>
      </c>
      <c r="B1" s="257"/>
      <c r="C1" s="257"/>
    </row>
    <row r="2" spans="1:20" ht="5.0999999999999996" customHeight="1" x14ac:dyDescent="0.2"/>
    <row r="3" spans="1:20" ht="31.5" x14ac:dyDescent="0.6">
      <c r="A3" s="264" t="s">
        <v>35</v>
      </c>
      <c r="B3" s="264"/>
      <c r="C3" s="264"/>
      <c r="D3" s="264"/>
      <c r="E3" s="264"/>
      <c r="F3" s="264"/>
      <c r="G3" s="264"/>
      <c r="H3" s="36"/>
      <c r="I3" s="265" t="s">
        <v>36</v>
      </c>
      <c r="J3" s="265"/>
      <c r="K3" s="265"/>
      <c r="L3" s="37"/>
      <c r="M3" s="37"/>
      <c r="N3" s="37"/>
      <c r="O3" s="37"/>
      <c r="P3" s="37"/>
      <c r="Q3" s="37"/>
      <c r="R3" s="37"/>
      <c r="S3" s="37"/>
      <c r="T3" s="38"/>
    </row>
    <row r="4" spans="1:20" ht="15" thickBot="1" x14ac:dyDescent="0.25"/>
    <row r="5" spans="1:20" ht="18.75" x14ac:dyDescent="0.4">
      <c r="A5" s="275" t="str">
        <f>'Projet éducatif'!A13</f>
        <v>Axe 1 : 
Réussite éducative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7"/>
      <c r="P5" s="258" t="s">
        <v>37</v>
      </c>
      <c r="Q5" s="259"/>
      <c r="R5" s="259"/>
      <c r="S5" s="260"/>
      <c r="T5" s="261"/>
    </row>
    <row r="6" spans="1:20" ht="28.5" customHeight="1" x14ac:dyDescent="0.2">
      <c r="A6" s="40" t="s">
        <v>20</v>
      </c>
      <c r="B6" s="262" t="str">
        <f>IF('Projet éducatif'!C13&lt;&gt;0,'Projet éducatif'!C13," ")</f>
        <v>Amélioration les compétences de nos élèves en lecture</v>
      </c>
      <c r="C6" s="262"/>
      <c r="D6" s="262"/>
      <c r="E6" s="262"/>
      <c r="F6" s="262"/>
      <c r="G6" s="262"/>
      <c r="H6" s="262"/>
      <c r="I6" s="262"/>
      <c r="J6" s="262"/>
      <c r="K6" s="262"/>
      <c r="L6" s="263"/>
      <c r="M6" s="41"/>
      <c r="N6" s="41"/>
      <c r="O6" s="41"/>
      <c r="P6" s="270" t="s">
        <v>38</v>
      </c>
      <c r="Q6" s="229" t="s">
        <v>39</v>
      </c>
      <c r="R6" s="229"/>
      <c r="S6" s="230"/>
      <c r="T6" s="231"/>
    </row>
    <row r="7" spans="1:20" ht="18" x14ac:dyDescent="0.25">
      <c r="A7" s="42" t="str">
        <f>'Projet éducatif'!D13</f>
        <v>Objectif 1.1</v>
      </c>
      <c r="B7" s="266" t="s">
        <v>40</v>
      </c>
      <c r="C7" s="267"/>
      <c r="D7" s="266" t="s">
        <v>41</v>
      </c>
      <c r="E7" s="271"/>
      <c r="F7" s="271"/>
      <c r="G7" s="271"/>
      <c r="H7" s="271"/>
      <c r="I7" s="271"/>
      <c r="J7" s="267"/>
      <c r="K7" s="43" t="s">
        <v>42</v>
      </c>
      <c r="L7" s="44" t="s">
        <v>43</v>
      </c>
      <c r="M7" s="44" t="s">
        <v>44</v>
      </c>
      <c r="N7" s="44" t="s">
        <v>45</v>
      </c>
      <c r="O7" s="43" t="s">
        <v>46</v>
      </c>
      <c r="P7" s="270"/>
      <c r="Q7" s="229"/>
      <c r="R7" s="229"/>
      <c r="S7" s="230"/>
      <c r="T7" s="231"/>
    </row>
    <row r="8" spans="1:20" ht="15" customHeight="1" x14ac:dyDescent="0.2">
      <c r="A8" s="268" t="str">
        <f>IF('Projet éducatif'!D14&lt;&gt;0,'Projet éducatif'!D14," ")</f>
        <v>Augmenter la proportion de nos élèves ayant un résultat entre 70% et 100% à l'épreuve de lecture de 6e année.</v>
      </c>
      <c r="B8" s="250" t="str">
        <f>IF('Projet éducatif'!E13&lt;&gt;0,'Projet éducatif'!E13," ")</f>
        <v>76% des élèves auront entre 70% et 100% à l'épreuve de lecture MEQ de 6e année</v>
      </c>
      <c r="C8" s="251"/>
      <c r="D8" s="272" t="str">
        <f>IF('Projet éducatif'!F13&lt;&gt;0,'Projet éducatif'!F13," ")</f>
        <v xml:space="preserve"> </v>
      </c>
      <c r="E8" s="273"/>
      <c r="F8" s="273"/>
      <c r="G8" s="273"/>
      <c r="H8" s="273"/>
      <c r="I8" s="273"/>
      <c r="J8" s="274"/>
      <c r="K8" s="45"/>
      <c r="L8" s="46"/>
      <c r="M8" s="46"/>
      <c r="N8" s="46"/>
      <c r="O8" s="45"/>
      <c r="P8" s="270"/>
      <c r="Q8" s="229"/>
      <c r="R8" s="229"/>
      <c r="S8" s="230"/>
      <c r="T8" s="231"/>
    </row>
    <row r="9" spans="1:20" ht="15" customHeight="1" x14ac:dyDescent="0.2">
      <c r="A9" s="268"/>
      <c r="B9" s="252"/>
      <c r="C9" s="253"/>
      <c r="D9" s="272" t="str">
        <f>IF('Projet éducatif'!F14&lt;&gt;0,'Projet éducatif'!F14," ")</f>
        <v>Proportion d'élèves ayant un résultat entre 70% et 100% à l'épreuve de lecture de 6e année</v>
      </c>
      <c r="E9" s="273"/>
      <c r="F9" s="273"/>
      <c r="G9" s="273"/>
      <c r="H9" s="273"/>
      <c r="I9" s="273"/>
      <c r="J9" s="274"/>
      <c r="K9" s="45">
        <v>54.5</v>
      </c>
      <c r="L9" s="46">
        <v>70</v>
      </c>
      <c r="M9" s="46">
        <v>72</v>
      </c>
      <c r="N9" s="46">
        <v>74</v>
      </c>
      <c r="O9" s="45">
        <v>76</v>
      </c>
      <c r="P9" s="235" t="s">
        <v>17</v>
      </c>
      <c r="Q9" s="229" t="s">
        <v>39</v>
      </c>
      <c r="R9" s="229"/>
      <c r="S9" s="230"/>
      <c r="T9" s="231"/>
    </row>
    <row r="10" spans="1:20" ht="15" customHeight="1" x14ac:dyDescent="0.2">
      <c r="A10" s="268"/>
      <c r="B10" s="252"/>
      <c r="C10" s="253"/>
      <c r="D10" s="272" t="str">
        <f>IF('Projet éducatif'!F15&lt;&gt;0,'Projet éducatif'!F15," ")</f>
        <v xml:space="preserve"> </v>
      </c>
      <c r="E10" s="273"/>
      <c r="F10" s="273"/>
      <c r="G10" s="273"/>
      <c r="H10" s="273"/>
      <c r="I10" s="273"/>
      <c r="J10" s="274"/>
      <c r="K10" s="45"/>
      <c r="L10" s="46"/>
      <c r="M10" s="46"/>
      <c r="N10" s="46"/>
      <c r="O10" s="45"/>
      <c r="P10" s="235"/>
      <c r="Q10" s="229"/>
      <c r="R10" s="229"/>
      <c r="S10" s="230"/>
      <c r="T10" s="231"/>
    </row>
    <row r="11" spans="1:20" ht="15.75" customHeight="1" thickBot="1" x14ac:dyDescent="0.25">
      <c r="A11" s="269"/>
      <c r="B11" s="254"/>
      <c r="C11" s="255"/>
      <c r="D11" s="237" t="str">
        <f>IF('Projet éducatif'!F16&lt;&gt;0,'Projet éducatif'!F16," ")</f>
        <v xml:space="preserve"> </v>
      </c>
      <c r="E11" s="238"/>
      <c r="F11" s="238"/>
      <c r="G11" s="238"/>
      <c r="H11" s="238"/>
      <c r="I11" s="238"/>
      <c r="J11" s="239"/>
      <c r="K11" s="47"/>
      <c r="L11" s="98"/>
      <c r="M11" s="48"/>
      <c r="N11" s="48"/>
      <c r="O11" s="47"/>
      <c r="P11" s="236"/>
      <c r="Q11" s="232"/>
      <c r="R11" s="232"/>
      <c r="S11" s="233"/>
      <c r="T11" s="234"/>
    </row>
    <row r="12" spans="1:20" ht="5.0999999999999996" customHeight="1" x14ac:dyDescent="0.2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P12" s="9"/>
      <c r="Q12" s="10"/>
      <c r="R12" s="10"/>
      <c r="S12" s="10"/>
      <c r="T12" s="10"/>
    </row>
    <row r="13" spans="1:20" ht="18.75" x14ac:dyDescent="0.2">
      <c r="A13" s="9"/>
      <c r="B13" s="248" t="s">
        <v>47</v>
      </c>
      <c r="C13" s="248"/>
      <c r="D13" s="248"/>
      <c r="E13" s="248"/>
      <c r="F13" s="248"/>
      <c r="G13" s="248"/>
      <c r="H13" s="39"/>
      <c r="I13" s="249" t="str">
        <f>I3</f>
        <v>2023 - 2027</v>
      </c>
      <c r="J13" s="249"/>
      <c r="K13" s="249"/>
      <c r="L13" s="39"/>
      <c r="M13" s="39"/>
      <c r="N13" s="39"/>
      <c r="O13" s="39"/>
      <c r="P13" s="39"/>
      <c r="Q13" s="39"/>
      <c r="R13" s="10"/>
      <c r="S13" s="10"/>
      <c r="T13" s="10"/>
    </row>
    <row r="14" spans="1:20" ht="5.0999999999999996" customHeight="1" thickBot="1" x14ac:dyDescent="0.25"/>
    <row r="15" spans="1:20" ht="14.25" customHeight="1" x14ac:dyDescent="0.2">
      <c r="A15" s="225" t="s">
        <v>48</v>
      </c>
      <c r="B15" s="227" t="s">
        <v>49</v>
      </c>
      <c r="C15" s="223" t="s">
        <v>50</v>
      </c>
      <c r="D15" s="240" t="s">
        <v>51</v>
      </c>
      <c r="E15" s="241"/>
      <c r="F15" s="242"/>
      <c r="G15" s="223" t="s">
        <v>52</v>
      </c>
      <c r="H15" s="223"/>
      <c r="I15" s="223"/>
      <c r="J15" s="240" t="s">
        <v>53</v>
      </c>
      <c r="K15" s="241"/>
      <c r="L15" s="242"/>
      <c r="M15" s="223" t="s">
        <v>54</v>
      </c>
      <c r="N15" s="223"/>
      <c r="O15" s="223" t="s">
        <v>55</v>
      </c>
      <c r="P15" s="223"/>
      <c r="Q15" s="223" t="s">
        <v>56</v>
      </c>
      <c r="R15" s="223"/>
      <c r="S15" s="223" t="s">
        <v>57</v>
      </c>
      <c r="T15" s="246"/>
    </row>
    <row r="16" spans="1:20" ht="29.25" customHeight="1" thickBot="1" x14ac:dyDescent="0.25">
      <c r="A16" s="226"/>
      <c r="B16" s="228"/>
      <c r="C16" s="224"/>
      <c r="D16" s="243"/>
      <c r="E16" s="244"/>
      <c r="F16" s="245"/>
      <c r="G16" s="224"/>
      <c r="H16" s="224"/>
      <c r="I16" s="224"/>
      <c r="J16" s="243"/>
      <c r="K16" s="244"/>
      <c r="L16" s="245"/>
      <c r="M16" s="224"/>
      <c r="N16" s="224"/>
      <c r="O16" s="224"/>
      <c r="P16" s="224"/>
      <c r="Q16" s="224"/>
      <c r="R16" s="224"/>
      <c r="S16" s="224"/>
      <c r="T16" s="247"/>
    </row>
    <row r="17" spans="1:20" ht="14.45" customHeight="1" x14ac:dyDescent="0.25">
      <c r="A17" s="28" t="s">
        <v>58</v>
      </c>
      <c r="B17" s="215" t="s">
        <v>77</v>
      </c>
      <c r="C17" s="215" t="s">
        <v>153</v>
      </c>
      <c r="D17" s="256" t="s">
        <v>78</v>
      </c>
      <c r="E17" s="217"/>
      <c r="F17" s="218"/>
      <c r="G17" s="219" t="s">
        <v>79</v>
      </c>
      <c r="H17" s="219"/>
      <c r="I17" s="219"/>
      <c r="J17" s="220" t="s">
        <v>80</v>
      </c>
      <c r="K17" s="221"/>
      <c r="L17" s="222"/>
      <c r="M17" s="212" t="s">
        <v>5</v>
      </c>
      <c r="N17" s="213"/>
      <c r="O17" s="212" t="s">
        <v>5</v>
      </c>
      <c r="P17" s="213"/>
      <c r="Q17" s="212" t="s">
        <v>10</v>
      </c>
      <c r="R17" s="213"/>
      <c r="S17" s="212" t="s">
        <v>10</v>
      </c>
      <c r="T17" s="214"/>
    </row>
    <row r="18" spans="1:20" ht="45.95" customHeight="1" thickBot="1" x14ac:dyDescent="0.25">
      <c r="A18" s="26" t="s">
        <v>76</v>
      </c>
      <c r="B18" s="186"/>
      <c r="C18" s="186"/>
      <c r="D18" s="190"/>
      <c r="E18" s="191"/>
      <c r="F18" s="192"/>
      <c r="G18" s="194"/>
      <c r="H18" s="194"/>
      <c r="I18" s="194"/>
      <c r="J18" s="198"/>
      <c r="K18" s="199"/>
      <c r="L18" s="200"/>
      <c r="M18" s="201"/>
      <c r="N18" s="202"/>
      <c r="O18" s="182" t="s">
        <v>165</v>
      </c>
      <c r="P18" s="183"/>
      <c r="Q18" s="182"/>
      <c r="R18" s="183"/>
      <c r="S18" s="182"/>
      <c r="T18" s="184"/>
    </row>
    <row r="19" spans="1:20" ht="15" x14ac:dyDescent="0.25">
      <c r="A19" s="11" t="s">
        <v>60</v>
      </c>
      <c r="B19" s="185" t="s">
        <v>77</v>
      </c>
      <c r="C19" s="185" t="s">
        <v>154</v>
      </c>
      <c r="D19" s="187" t="s">
        <v>84</v>
      </c>
      <c r="E19" s="188"/>
      <c r="F19" s="189"/>
      <c r="G19" s="193" t="s">
        <v>82</v>
      </c>
      <c r="H19" s="193"/>
      <c r="I19" s="193"/>
      <c r="J19" s="195" t="s">
        <v>83</v>
      </c>
      <c r="K19" s="196"/>
      <c r="L19" s="197"/>
      <c r="M19" s="179" t="s">
        <v>7</v>
      </c>
      <c r="N19" s="180"/>
      <c r="O19" s="179" t="s">
        <v>10</v>
      </c>
      <c r="P19" s="180"/>
      <c r="Q19" s="179" t="s">
        <v>10</v>
      </c>
      <c r="R19" s="180"/>
      <c r="S19" s="179" t="s">
        <v>10</v>
      </c>
      <c r="T19" s="181"/>
    </row>
    <row r="20" spans="1:20" ht="45.95" customHeight="1" thickBot="1" x14ac:dyDescent="0.25">
      <c r="A20" s="26" t="s">
        <v>81</v>
      </c>
      <c r="B20" s="186"/>
      <c r="C20" s="186"/>
      <c r="D20" s="190"/>
      <c r="E20" s="191"/>
      <c r="F20" s="192"/>
      <c r="G20" s="194"/>
      <c r="H20" s="194"/>
      <c r="I20" s="194"/>
      <c r="J20" s="198"/>
      <c r="K20" s="199"/>
      <c r="L20" s="200"/>
      <c r="M20" s="182"/>
      <c r="N20" s="183"/>
      <c r="O20" s="182" t="s">
        <v>170</v>
      </c>
      <c r="P20" s="183"/>
      <c r="Q20" s="182"/>
      <c r="R20" s="183"/>
      <c r="S20" s="182"/>
      <c r="T20" s="184"/>
    </row>
    <row r="21" spans="1:20" ht="15" x14ac:dyDescent="0.25">
      <c r="A21" s="29" t="s">
        <v>61</v>
      </c>
      <c r="B21" s="185" t="s">
        <v>77</v>
      </c>
      <c r="C21" s="185" t="s">
        <v>155</v>
      </c>
      <c r="D21" s="187" t="s">
        <v>85</v>
      </c>
      <c r="E21" s="188"/>
      <c r="F21" s="189"/>
      <c r="G21" s="193" t="s">
        <v>152</v>
      </c>
      <c r="H21" s="193"/>
      <c r="I21" s="193"/>
      <c r="J21" s="195" t="s">
        <v>156</v>
      </c>
      <c r="K21" s="196"/>
      <c r="L21" s="197"/>
      <c r="M21" s="179" t="s">
        <v>5</v>
      </c>
      <c r="N21" s="180"/>
      <c r="O21" s="179" t="s">
        <v>10</v>
      </c>
      <c r="P21" s="180"/>
      <c r="Q21" s="179" t="s">
        <v>10</v>
      </c>
      <c r="R21" s="180"/>
      <c r="S21" s="179" t="s">
        <v>10</v>
      </c>
      <c r="T21" s="181"/>
    </row>
    <row r="22" spans="1:20" ht="45.95" customHeight="1" thickBot="1" x14ac:dyDescent="0.25">
      <c r="A22" s="26" t="s">
        <v>168</v>
      </c>
      <c r="B22" s="186"/>
      <c r="C22" s="186"/>
      <c r="D22" s="190"/>
      <c r="E22" s="191"/>
      <c r="F22" s="192"/>
      <c r="G22" s="194"/>
      <c r="H22" s="194"/>
      <c r="I22" s="194"/>
      <c r="J22" s="198"/>
      <c r="K22" s="199"/>
      <c r="L22" s="200"/>
      <c r="M22" s="201" t="s">
        <v>166</v>
      </c>
      <c r="N22" s="202"/>
      <c r="O22" s="201"/>
      <c r="P22" s="202"/>
      <c r="Q22" s="201"/>
      <c r="R22" s="202"/>
      <c r="S22" s="201"/>
      <c r="T22" s="203"/>
    </row>
    <row r="23" spans="1:20" ht="14.45" customHeight="1" x14ac:dyDescent="0.25">
      <c r="A23" s="29" t="s">
        <v>62</v>
      </c>
      <c r="B23" s="185" t="s">
        <v>162</v>
      </c>
      <c r="C23" s="185" t="s">
        <v>163</v>
      </c>
      <c r="D23" s="187" t="s">
        <v>164</v>
      </c>
      <c r="E23" s="188"/>
      <c r="F23" s="189"/>
      <c r="G23" s="193"/>
      <c r="H23" s="193"/>
      <c r="I23" s="193"/>
      <c r="J23" s="195"/>
      <c r="K23" s="196"/>
      <c r="L23" s="197"/>
      <c r="M23" s="179" t="s">
        <v>5</v>
      </c>
      <c r="N23" s="180"/>
      <c r="O23" s="179" t="s">
        <v>10</v>
      </c>
      <c r="P23" s="180"/>
      <c r="Q23" s="179" t="s">
        <v>10</v>
      </c>
      <c r="R23" s="180"/>
      <c r="S23" s="179" t="s">
        <v>10</v>
      </c>
      <c r="T23" s="181"/>
    </row>
    <row r="24" spans="1:20" ht="45.95" customHeight="1" thickBot="1" x14ac:dyDescent="0.25">
      <c r="A24" s="26" t="s">
        <v>161</v>
      </c>
      <c r="B24" s="186"/>
      <c r="C24" s="186"/>
      <c r="D24" s="190"/>
      <c r="E24" s="191"/>
      <c r="F24" s="192"/>
      <c r="G24" s="194"/>
      <c r="H24" s="194"/>
      <c r="I24" s="194"/>
      <c r="J24" s="198"/>
      <c r="K24" s="199"/>
      <c r="L24" s="200"/>
      <c r="M24" s="182"/>
      <c r="N24" s="183"/>
      <c r="O24" s="182" t="s">
        <v>167</v>
      </c>
      <c r="P24" s="183"/>
      <c r="Q24" s="182"/>
      <c r="R24" s="183"/>
      <c r="S24" s="182"/>
      <c r="T24" s="184"/>
    </row>
    <row r="25" spans="1:20" ht="14.45" customHeight="1" x14ac:dyDescent="0.25">
      <c r="A25" s="28" t="s">
        <v>63</v>
      </c>
      <c r="B25" s="215" t="s">
        <v>77</v>
      </c>
      <c r="C25" s="215" t="s">
        <v>182</v>
      </c>
      <c r="D25" s="216">
        <v>45658</v>
      </c>
      <c r="E25" s="217"/>
      <c r="F25" s="218"/>
      <c r="G25" s="219" t="s">
        <v>183</v>
      </c>
      <c r="H25" s="219"/>
      <c r="I25" s="219"/>
      <c r="J25" s="220"/>
      <c r="K25" s="221"/>
      <c r="L25" s="222"/>
      <c r="M25" s="212" t="s">
        <v>10</v>
      </c>
      <c r="N25" s="213"/>
      <c r="O25" s="212" t="s">
        <v>10</v>
      </c>
      <c r="P25" s="213"/>
      <c r="Q25" s="212" t="s">
        <v>10</v>
      </c>
      <c r="R25" s="213"/>
      <c r="S25" s="212" t="s">
        <v>10</v>
      </c>
      <c r="T25" s="214"/>
    </row>
    <row r="26" spans="1:20" ht="45.95" customHeight="1" thickBot="1" x14ac:dyDescent="0.25">
      <c r="A26" s="26" t="s">
        <v>169</v>
      </c>
      <c r="B26" s="186"/>
      <c r="C26" s="186"/>
      <c r="D26" s="190"/>
      <c r="E26" s="191"/>
      <c r="F26" s="192"/>
      <c r="G26" s="194"/>
      <c r="H26" s="194"/>
      <c r="I26" s="194"/>
      <c r="J26" s="198"/>
      <c r="K26" s="199"/>
      <c r="L26" s="200"/>
      <c r="M26" s="201" t="s">
        <v>166</v>
      </c>
      <c r="N26" s="202"/>
      <c r="O26" s="182"/>
      <c r="P26" s="183"/>
      <c r="Q26" s="182"/>
      <c r="R26" s="183"/>
      <c r="S26" s="182"/>
      <c r="T26" s="184"/>
    </row>
    <row r="27" spans="1:20" ht="15" x14ac:dyDescent="0.25">
      <c r="A27" s="11" t="s">
        <v>64</v>
      </c>
      <c r="B27" s="185"/>
      <c r="C27" s="185"/>
      <c r="D27" s="187"/>
      <c r="E27" s="188"/>
      <c r="F27" s="189"/>
      <c r="G27" s="193"/>
      <c r="H27" s="193"/>
      <c r="I27" s="193"/>
      <c r="J27" s="195"/>
      <c r="K27" s="196"/>
      <c r="L27" s="197"/>
      <c r="M27" s="179" t="s">
        <v>10</v>
      </c>
      <c r="N27" s="180"/>
      <c r="O27" s="179" t="s">
        <v>10</v>
      </c>
      <c r="P27" s="180"/>
      <c r="Q27" s="179" t="s">
        <v>10</v>
      </c>
      <c r="R27" s="180"/>
      <c r="S27" s="179" t="s">
        <v>10</v>
      </c>
      <c r="T27" s="181"/>
    </row>
    <row r="28" spans="1:20" ht="45.95" customHeight="1" thickBot="1" x14ac:dyDescent="0.25">
      <c r="A28" s="26"/>
      <c r="B28" s="186"/>
      <c r="C28" s="186"/>
      <c r="D28" s="190"/>
      <c r="E28" s="191"/>
      <c r="F28" s="192"/>
      <c r="G28" s="194"/>
      <c r="H28" s="194"/>
      <c r="I28" s="194"/>
      <c r="J28" s="198"/>
      <c r="K28" s="199"/>
      <c r="L28" s="200"/>
      <c r="M28" s="182"/>
      <c r="N28" s="183"/>
      <c r="O28" s="182"/>
      <c r="P28" s="183"/>
      <c r="Q28" s="182"/>
      <c r="R28" s="183"/>
      <c r="S28" s="182"/>
      <c r="T28" s="184"/>
    </row>
    <row r="29" spans="1:20" ht="15" x14ac:dyDescent="0.25">
      <c r="A29" s="29" t="s">
        <v>65</v>
      </c>
      <c r="B29" s="185"/>
      <c r="C29" s="185"/>
      <c r="D29" s="187"/>
      <c r="E29" s="188"/>
      <c r="F29" s="189"/>
      <c r="G29" s="204"/>
      <c r="H29" s="204"/>
      <c r="I29" s="204"/>
      <c r="J29" s="206"/>
      <c r="K29" s="207"/>
      <c r="L29" s="208"/>
      <c r="M29" s="179" t="s">
        <v>10</v>
      </c>
      <c r="N29" s="180"/>
      <c r="O29" s="179" t="s">
        <v>10</v>
      </c>
      <c r="P29" s="180"/>
      <c r="Q29" s="179" t="s">
        <v>10</v>
      </c>
      <c r="R29" s="180"/>
      <c r="S29" s="179" t="s">
        <v>10</v>
      </c>
      <c r="T29" s="181"/>
    </row>
    <row r="30" spans="1:20" ht="45.95" customHeight="1" thickBot="1" x14ac:dyDescent="0.25">
      <c r="A30" s="26"/>
      <c r="B30" s="186"/>
      <c r="C30" s="186"/>
      <c r="D30" s="190"/>
      <c r="E30" s="191"/>
      <c r="F30" s="192"/>
      <c r="G30" s="205"/>
      <c r="H30" s="205"/>
      <c r="I30" s="205"/>
      <c r="J30" s="209"/>
      <c r="K30" s="210"/>
      <c r="L30" s="211"/>
      <c r="M30" s="201"/>
      <c r="N30" s="202"/>
      <c r="O30" s="201"/>
      <c r="P30" s="202"/>
      <c r="Q30" s="201"/>
      <c r="R30" s="202"/>
      <c r="S30" s="201"/>
      <c r="T30" s="203"/>
    </row>
    <row r="31" spans="1:20" ht="14.45" customHeight="1" x14ac:dyDescent="0.25">
      <c r="A31" s="29" t="s">
        <v>66</v>
      </c>
      <c r="B31" s="185"/>
      <c r="C31" s="185"/>
      <c r="D31" s="187"/>
      <c r="E31" s="188"/>
      <c r="F31" s="189"/>
      <c r="G31" s="193"/>
      <c r="H31" s="193"/>
      <c r="I31" s="193"/>
      <c r="J31" s="195"/>
      <c r="K31" s="196"/>
      <c r="L31" s="197"/>
      <c r="M31" s="179" t="s">
        <v>10</v>
      </c>
      <c r="N31" s="180"/>
      <c r="O31" s="179" t="s">
        <v>10</v>
      </c>
      <c r="P31" s="180"/>
      <c r="Q31" s="179" t="s">
        <v>10</v>
      </c>
      <c r="R31" s="180"/>
      <c r="S31" s="179" t="s">
        <v>10</v>
      </c>
      <c r="T31" s="181"/>
    </row>
    <row r="32" spans="1:20" ht="45.95" customHeight="1" thickBot="1" x14ac:dyDescent="0.25">
      <c r="A32" s="26"/>
      <c r="B32" s="186"/>
      <c r="C32" s="186"/>
      <c r="D32" s="190"/>
      <c r="E32" s="191"/>
      <c r="F32" s="192"/>
      <c r="G32" s="194"/>
      <c r="H32" s="194"/>
      <c r="I32" s="194"/>
      <c r="J32" s="198"/>
      <c r="K32" s="199"/>
      <c r="L32" s="200"/>
      <c r="M32" s="182"/>
      <c r="N32" s="183"/>
      <c r="O32" s="182"/>
      <c r="P32" s="183"/>
      <c r="Q32" s="182"/>
      <c r="R32" s="183"/>
      <c r="S32" s="182"/>
      <c r="T32" s="184"/>
    </row>
    <row r="33" spans="1:20" ht="7.9" customHeight="1" x14ac:dyDescent="0.2">
      <c r="A33" s="49"/>
      <c r="B33" s="49"/>
      <c r="C33" s="49"/>
      <c r="D33" s="49"/>
      <c r="E33" s="49"/>
      <c r="F33" s="49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2">
      <c r="A34" s="8" t="s">
        <v>67</v>
      </c>
      <c r="B34" s="8" t="str">
        <f>'Mot de passe'!B18</f>
        <v xml:space="preserve">✔ Réalisé </v>
      </c>
      <c r="C34" s="8" t="str">
        <f>'Mot de passe'!B19</f>
        <v>↑ En cours</v>
      </c>
      <c r="D34" s="8" t="str">
        <f>'Mot de passe'!B20</f>
        <v>/!\ À surveiller</v>
      </c>
      <c r="F34" s="8" t="str">
        <f>'Mot de passe'!B21</f>
        <v>ø Réalisation improbable</v>
      </c>
      <c r="I34" s="8" t="str">
        <f>'Mot de passe'!B22</f>
        <v>X Non amorcée</v>
      </c>
    </row>
  </sheetData>
  <sheetProtection algorithmName="SHA-512" hashValue="V0De54788P3KiJxT2on81NF1dz2xVrgQ/RSPVpSFkLvSZFIVE4S1SOdVs3x/BFGaKhlo4OxDxL+JnHgqgvSY7g==" saltValue="BYQi4VUbQACk3nHzp6IkUA==" spinCount="100000" sheet="1" formatCells="0" selectLockedCells="1"/>
  <mergeCells count="134">
    <mergeCell ref="A1:C1"/>
    <mergeCell ref="P5:T5"/>
    <mergeCell ref="B6:L6"/>
    <mergeCell ref="Q6:T8"/>
    <mergeCell ref="A3:G3"/>
    <mergeCell ref="I3:K3"/>
    <mergeCell ref="B7:C7"/>
    <mergeCell ref="A8:A11"/>
    <mergeCell ref="P6:P8"/>
    <mergeCell ref="D7:J7"/>
    <mergeCell ref="D8:J8"/>
    <mergeCell ref="D9:J9"/>
    <mergeCell ref="D10:J10"/>
    <mergeCell ref="A5:O5"/>
    <mergeCell ref="B23:B24"/>
    <mergeCell ref="C21:C22"/>
    <mergeCell ref="B21:B22"/>
    <mergeCell ref="D23:F24"/>
    <mergeCell ref="B17:B18"/>
    <mergeCell ref="B19:B20"/>
    <mergeCell ref="C19:C20"/>
    <mergeCell ref="D17:F18"/>
    <mergeCell ref="C17:C18"/>
    <mergeCell ref="D19:F20"/>
    <mergeCell ref="D21:F22"/>
    <mergeCell ref="C23:C24"/>
    <mergeCell ref="G17:I18"/>
    <mergeCell ref="G19:I20"/>
    <mergeCell ref="G21:I22"/>
    <mergeCell ref="G23:I24"/>
    <mergeCell ref="J17:L18"/>
    <mergeCell ref="J19:L20"/>
    <mergeCell ref="J21:L22"/>
    <mergeCell ref="J23:L24"/>
    <mergeCell ref="D15:F16"/>
    <mergeCell ref="G15:I16"/>
    <mergeCell ref="A15:A16"/>
    <mergeCell ref="B15:B16"/>
    <mergeCell ref="C15:C16"/>
    <mergeCell ref="Q9:T11"/>
    <mergeCell ref="P9:P11"/>
    <mergeCell ref="D11:J11"/>
    <mergeCell ref="J15:L16"/>
    <mergeCell ref="M15:N16"/>
    <mergeCell ref="O15:P16"/>
    <mergeCell ref="S15:T16"/>
    <mergeCell ref="B13:G13"/>
    <mergeCell ref="I13:K13"/>
    <mergeCell ref="B8:C11"/>
    <mergeCell ref="S24:T24"/>
    <mergeCell ref="Q24:R24"/>
    <mergeCell ref="Q23:R23"/>
    <mergeCell ref="Q22:R22"/>
    <mergeCell ref="Q15:R16"/>
    <mergeCell ref="Q21:R21"/>
    <mergeCell ref="Q20:R20"/>
    <mergeCell ref="Q19:R19"/>
    <mergeCell ref="Q18:R18"/>
    <mergeCell ref="Q17:R17"/>
    <mergeCell ref="M17:N17"/>
    <mergeCell ref="M18:N18"/>
    <mergeCell ref="S17:T17"/>
    <mergeCell ref="S18:T18"/>
    <mergeCell ref="S19:T19"/>
    <mergeCell ref="S20:T20"/>
    <mergeCell ref="S21:T21"/>
    <mergeCell ref="S22:T22"/>
    <mergeCell ref="S23:T23"/>
    <mergeCell ref="O17:P17"/>
    <mergeCell ref="O18:P18"/>
    <mergeCell ref="O19:P19"/>
    <mergeCell ref="O25:P25"/>
    <mergeCell ref="Q25:R25"/>
    <mergeCell ref="S25:T25"/>
    <mergeCell ref="M26:N26"/>
    <mergeCell ref="O26:P26"/>
    <mergeCell ref="Q26:R26"/>
    <mergeCell ref="S26:T26"/>
    <mergeCell ref="M19:N19"/>
    <mergeCell ref="B25:B26"/>
    <mergeCell ref="C25:C26"/>
    <mergeCell ref="D25:F26"/>
    <mergeCell ref="G25:I26"/>
    <mergeCell ref="J25:L26"/>
    <mergeCell ref="M25:N25"/>
    <mergeCell ref="M24:N24"/>
    <mergeCell ref="M23:N23"/>
    <mergeCell ref="M22:N22"/>
    <mergeCell ref="M21:N21"/>
    <mergeCell ref="M20:N20"/>
    <mergeCell ref="O20:P20"/>
    <mergeCell ref="O21:P21"/>
    <mergeCell ref="O22:P22"/>
    <mergeCell ref="O23:P23"/>
    <mergeCell ref="O24:P24"/>
    <mergeCell ref="M27:N27"/>
    <mergeCell ref="O27:P27"/>
    <mergeCell ref="Q27:R27"/>
    <mergeCell ref="S27:T27"/>
    <mergeCell ref="M28:N28"/>
    <mergeCell ref="O28:P28"/>
    <mergeCell ref="Q28:R28"/>
    <mergeCell ref="S28:T28"/>
    <mergeCell ref="B27:B28"/>
    <mergeCell ref="C27:C28"/>
    <mergeCell ref="D27:F28"/>
    <mergeCell ref="G27:I28"/>
    <mergeCell ref="J27:L28"/>
    <mergeCell ref="M29:N29"/>
    <mergeCell ref="O29:P29"/>
    <mergeCell ref="Q29:R29"/>
    <mergeCell ref="S29:T29"/>
    <mergeCell ref="M30:N30"/>
    <mergeCell ref="O30:P30"/>
    <mergeCell ref="Q30:R30"/>
    <mergeCell ref="S30:T30"/>
    <mergeCell ref="B29:B30"/>
    <mergeCell ref="C29:C30"/>
    <mergeCell ref="D29:F30"/>
    <mergeCell ref="G29:I30"/>
    <mergeCell ref="J29:L30"/>
    <mergeCell ref="M31:N31"/>
    <mergeCell ref="O31:P31"/>
    <mergeCell ref="Q31:R31"/>
    <mergeCell ref="S31:T31"/>
    <mergeCell ref="M32:N32"/>
    <mergeCell ref="O32:P32"/>
    <mergeCell ref="Q32:R32"/>
    <mergeCell ref="S32:T32"/>
    <mergeCell ref="B31:B32"/>
    <mergeCell ref="C31:C32"/>
    <mergeCell ref="D31:F32"/>
    <mergeCell ref="G31:I32"/>
    <mergeCell ref="J31:L32"/>
  </mergeCells>
  <pageMargins left="0.25" right="0.25" top="0.75" bottom="0.75" header="0.3" footer="0.3"/>
  <pageSetup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72A8A4-AC69-42FC-B7E3-2772CAA00E01}">
          <x14:formula1>
            <xm:f>'Mot de passe'!$B$18:$B$23</xm:f>
          </x14:formula1>
          <xm:sqref>M17:T17 M19:T19 M21:T21 M23:T23 M25:T25 M27:T27 M29:T29 M31:T31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E010-E4F8-40B1-B01A-A85DC3CFB639}">
  <dimension ref="A1:T34"/>
  <sheetViews>
    <sheetView topLeftCell="B3" zoomScale="115" zoomScaleNormal="115" workbookViewId="0">
      <selection activeCell="L10" sqref="L10"/>
    </sheetView>
  </sheetViews>
  <sheetFormatPr baseColWidth="10" defaultColWidth="11.42578125" defaultRowHeight="14.25" x14ac:dyDescent="0.2"/>
  <cols>
    <col min="1" max="1" width="23.28515625" style="8" customWidth="1"/>
    <col min="2" max="3" width="11.42578125" style="8"/>
    <col min="4" max="6" width="9.7109375" style="8" customWidth="1"/>
    <col min="7" max="20" width="8.7109375" style="8" customWidth="1"/>
    <col min="21" max="21" width="1.7109375" style="8" customWidth="1"/>
    <col min="22" max="16384" width="11.42578125" style="8"/>
  </cols>
  <sheetData>
    <row r="1" spans="1:20" ht="30" customHeight="1" x14ac:dyDescent="0.2">
      <c r="A1" s="257" t="str">
        <f>'Projet éducatif'!A1:C1</f>
        <v xml:space="preserve">Médéric Gravel </v>
      </c>
      <c r="B1" s="257"/>
      <c r="C1" s="257"/>
    </row>
    <row r="2" spans="1:20" ht="5.0999999999999996" customHeight="1" x14ac:dyDescent="0.2"/>
    <row r="3" spans="1:20" ht="31.5" x14ac:dyDescent="0.6">
      <c r="A3" s="264" t="s">
        <v>35</v>
      </c>
      <c r="B3" s="264"/>
      <c r="C3" s="264"/>
      <c r="D3" s="264"/>
      <c r="E3" s="264"/>
      <c r="F3" s="264"/>
      <c r="G3" s="264"/>
      <c r="H3" s="36"/>
      <c r="I3" s="265" t="s">
        <v>36</v>
      </c>
      <c r="J3" s="265"/>
      <c r="K3" s="265"/>
      <c r="L3" s="37"/>
      <c r="M3" s="37"/>
      <c r="N3" s="37"/>
      <c r="O3" s="37"/>
      <c r="P3" s="37"/>
      <c r="Q3" s="37"/>
      <c r="R3" s="37"/>
      <c r="S3" s="37"/>
      <c r="T3" s="38"/>
    </row>
    <row r="4" spans="1:20" ht="15" thickBot="1" x14ac:dyDescent="0.25"/>
    <row r="5" spans="1:20" ht="19.5" thickBot="1" x14ac:dyDescent="0.45">
      <c r="A5" s="336" t="str">
        <f>'Projet éducatif'!A23</f>
        <v>Axe 2 : 
Bien-être des élèves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8"/>
      <c r="P5" s="258" t="s">
        <v>37</v>
      </c>
      <c r="Q5" s="259"/>
      <c r="R5" s="259"/>
      <c r="S5" s="260"/>
      <c r="T5" s="261"/>
    </row>
    <row r="6" spans="1:20" ht="28.5" customHeight="1" x14ac:dyDescent="0.2">
      <c r="A6" s="59" t="s">
        <v>24</v>
      </c>
      <c r="B6" s="339" t="str">
        <f>IF('Projet éducatif'!C23&lt;&gt;0,'Projet éducatif'!C23," ")</f>
        <v xml:space="preserve">Développer un milieu d'apprentissage accueillant, stimulant et motivant </v>
      </c>
      <c r="C6" s="339"/>
      <c r="D6" s="339"/>
      <c r="E6" s="339"/>
      <c r="F6" s="339"/>
      <c r="G6" s="339"/>
      <c r="H6" s="339"/>
      <c r="I6" s="339"/>
      <c r="J6" s="339"/>
      <c r="K6" s="339"/>
      <c r="L6" s="340"/>
      <c r="M6" s="60"/>
      <c r="N6" s="60"/>
      <c r="O6" s="61"/>
      <c r="P6" s="270" t="s">
        <v>38</v>
      </c>
      <c r="Q6" s="229" t="s">
        <v>39</v>
      </c>
      <c r="R6" s="229"/>
      <c r="S6" s="230"/>
      <c r="T6" s="231"/>
    </row>
    <row r="7" spans="1:20" ht="18" x14ac:dyDescent="0.25">
      <c r="A7" s="50" t="str">
        <f>'Projet éducatif'!D23</f>
        <v>Objectif 2.1</v>
      </c>
      <c r="B7" s="341" t="s">
        <v>40</v>
      </c>
      <c r="C7" s="342"/>
      <c r="D7" s="341" t="s">
        <v>41</v>
      </c>
      <c r="E7" s="343"/>
      <c r="F7" s="343"/>
      <c r="G7" s="343"/>
      <c r="H7" s="343"/>
      <c r="I7" s="343"/>
      <c r="J7" s="342"/>
      <c r="K7" s="51" t="s">
        <v>42</v>
      </c>
      <c r="L7" s="52" t="s">
        <v>43</v>
      </c>
      <c r="M7" s="52" t="s">
        <v>44</v>
      </c>
      <c r="N7" s="52" t="s">
        <v>45</v>
      </c>
      <c r="O7" s="62" t="s">
        <v>46</v>
      </c>
      <c r="P7" s="270"/>
      <c r="Q7" s="229"/>
      <c r="R7" s="229"/>
      <c r="S7" s="230"/>
      <c r="T7" s="231"/>
    </row>
    <row r="8" spans="1:20" ht="15" customHeight="1" x14ac:dyDescent="0.2">
      <c r="A8" s="322" t="str">
        <f>IF('Projet éducatif'!D24&lt;&gt;0,'Projet éducatif'!D24," ")</f>
        <v xml:space="preserve">Augmenter les stratégies d'habiletés sociales chez nos jeunes </v>
      </c>
      <c r="B8" s="324" t="str">
        <f>IF('Projet éducatif'!E23&lt;&gt;0,'Projet éducatif'!E23," ")</f>
        <v xml:space="preserve">100% des élèves seront sensibilisés au matériel des habiletés sociales </v>
      </c>
      <c r="C8" s="325"/>
      <c r="D8" s="330" t="str">
        <f>IF('Projet éducatif'!F23&lt;&gt;0,'Projet éducatif'!F23," ")</f>
        <v>Pourcentage d'élèves ayant reçu les contenus sur les habiletés sociales</v>
      </c>
      <c r="E8" s="331"/>
      <c r="F8" s="331"/>
      <c r="G8" s="331"/>
      <c r="H8" s="331"/>
      <c r="I8" s="331"/>
      <c r="J8" s="332"/>
      <c r="K8" s="53">
        <v>0</v>
      </c>
      <c r="L8" s="54">
        <v>100</v>
      </c>
      <c r="M8" s="54"/>
      <c r="N8" s="54"/>
      <c r="O8" s="97">
        <v>1</v>
      </c>
      <c r="P8" s="270"/>
      <c r="Q8" s="229"/>
      <c r="R8" s="229"/>
      <c r="S8" s="230"/>
      <c r="T8" s="231"/>
    </row>
    <row r="9" spans="1:20" ht="15" customHeight="1" x14ac:dyDescent="0.2">
      <c r="A9" s="322"/>
      <c r="B9" s="326"/>
      <c r="C9" s="327"/>
      <c r="D9" s="330" t="str">
        <f>IF('Projet éducatif'!F24&lt;&gt;0,'Projet éducatif'!F24," ")</f>
        <v xml:space="preserve">Nombre de capsules visonnées annuellement </v>
      </c>
      <c r="E9" s="331"/>
      <c r="F9" s="331"/>
      <c r="G9" s="331"/>
      <c r="H9" s="331"/>
      <c r="I9" s="331"/>
      <c r="J9" s="332"/>
      <c r="K9" s="53">
        <v>10</v>
      </c>
      <c r="L9" s="54">
        <v>10</v>
      </c>
      <c r="M9" s="54"/>
      <c r="N9" s="54"/>
      <c r="O9" s="63"/>
      <c r="P9" s="235" t="s">
        <v>17</v>
      </c>
      <c r="Q9" s="229" t="s">
        <v>39</v>
      </c>
      <c r="R9" s="229"/>
      <c r="S9" s="230"/>
      <c r="T9" s="231"/>
    </row>
    <row r="10" spans="1:20" ht="15" customHeight="1" x14ac:dyDescent="0.2">
      <c r="A10" s="322"/>
      <c r="B10" s="326"/>
      <c r="C10" s="327"/>
      <c r="D10" s="330" t="str">
        <f>IF('Projet éducatif'!F25&lt;&gt;0,'Projet éducatif'!F25," ")</f>
        <v xml:space="preserve"> </v>
      </c>
      <c r="E10" s="331"/>
      <c r="F10" s="331"/>
      <c r="G10" s="331"/>
      <c r="H10" s="331"/>
      <c r="I10" s="331"/>
      <c r="J10" s="332"/>
      <c r="K10" s="53"/>
      <c r="L10" s="54"/>
      <c r="M10" s="54"/>
      <c r="N10" s="54"/>
      <c r="O10" s="63"/>
      <c r="P10" s="235"/>
      <c r="Q10" s="229"/>
      <c r="R10" s="229"/>
      <c r="S10" s="230"/>
      <c r="T10" s="231"/>
    </row>
    <row r="11" spans="1:20" ht="15.75" customHeight="1" thickBot="1" x14ac:dyDescent="0.25">
      <c r="A11" s="323"/>
      <c r="B11" s="328"/>
      <c r="C11" s="329"/>
      <c r="D11" s="333" t="str">
        <f>IF('Projet éducatif'!F26&lt;&gt;0,'Projet éducatif'!F26," ")</f>
        <v xml:space="preserve"> </v>
      </c>
      <c r="E11" s="334"/>
      <c r="F11" s="334"/>
      <c r="G11" s="334"/>
      <c r="H11" s="334"/>
      <c r="I11" s="334"/>
      <c r="J11" s="335"/>
      <c r="K11" s="55"/>
      <c r="L11" s="56"/>
      <c r="M11" s="56"/>
      <c r="N11" s="56"/>
      <c r="O11" s="64"/>
      <c r="P11" s="236"/>
      <c r="Q11" s="232"/>
      <c r="R11" s="232"/>
      <c r="S11" s="233"/>
      <c r="T11" s="234"/>
    </row>
    <row r="12" spans="1:20" ht="5.0999999999999996" customHeight="1" x14ac:dyDescent="0.2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P12" s="9"/>
      <c r="Q12" s="10"/>
      <c r="R12" s="10"/>
      <c r="S12" s="10"/>
      <c r="T12" s="10"/>
    </row>
    <row r="13" spans="1:20" ht="18.75" x14ac:dyDescent="0.2">
      <c r="A13" s="9"/>
      <c r="B13" s="344" t="s">
        <v>47</v>
      </c>
      <c r="C13" s="344"/>
      <c r="D13" s="344"/>
      <c r="E13" s="344"/>
      <c r="F13" s="344"/>
      <c r="G13" s="344"/>
      <c r="H13" s="57"/>
      <c r="I13" s="345" t="str">
        <f>I3</f>
        <v>2023 - 2027</v>
      </c>
      <c r="J13" s="345"/>
      <c r="K13" s="345"/>
      <c r="L13" s="57"/>
      <c r="M13" s="57"/>
      <c r="N13" s="57"/>
      <c r="O13" s="57"/>
      <c r="P13" s="57"/>
      <c r="Q13" s="57"/>
      <c r="R13" s="10"/>
      <c r="S13" s="10"/>
      <c r="T13" s="10"/>
    </row>
    <row r="14" spans="1:20" ht="5.0999999999999996" customHeight="1" thickBot="1" x14ac:dyDescent="0.25"/>
    <row r="15" spans="1:20" ht="14.25" customHeight="1" x14ac:dyDescent="0.2">
      <c r="A15" s="346" t="s">
        <v>48</v>
      </c>
      <c r="B15" s="348" t="s">
        <v>49</v>
      </c>
      <c r="C15" s="350" t="s">
        <v>50</v>
      </c>
      <c r="D15" s="352" t="s">
        <v>51</v>
      </c>
      <c r="E15" s="353"/>
      <c r="F15" s="354"/>
      <c r="G15" s="350" t="s">
        <v>52</v>
      </c>
      <c r="H15" s="350"/>
      <c r="I15" s="350"/>
      <c r="J15" s="352" t="s">
        <v>53</v>
      </c>
      <c r="K15" s="353"/>
      <c r="L15" s="354"/>
      <c r="M15" s="350" t="s">
        <v>54</v>
      </c>
      <c r="N15" s="350"/>
      <c r="O15" s="350" t="s">
        <v>55</v>
      </c>
      <c r="P15" s="350"/>
      <c r="Q15" s="350" t="s">
        <v>56</v>
      </c>
      <c r="R15" s="350"/>
      <c r="S15" s="350" t="s">
        <v>57</v>
      </c>
      <c r="T15" s="358"/>
    </row>
    <row r="16" spans="1:20" ht="29.25" customHeight="1" thickBot="1" x14ac:dyDescent="0.25">
      <c r="A16" s="347"/>
      <c r="B16" s="349"/>
      <c r="C16" s="351"/>
      <c r="D16" s="355"/>
      <c r="E16" s="356"/>
      <c r="F16" s="357"/>
      <c r="G16" s="351"/>
      <c r="H16" s="351"/>
      <c r="I16" s="351"/>
      <c r="J16" s="355"/>
      <c r="K16" s="356"/>
      <c r="L16" s="357"/>
      <c r="M16" s="351"/>
      <c r="N16" s="351"/>
      <c r="O16" s="351"/>
      <c r="P16" s="351"/>
      <c r="Q16" s="351"/>
      <c r="R16" s="351"/>
      <c r="S16" s="351"/>
      <c r="T16" s="359"/>
    </row>
    <row r="17" spans="1:20" ht="14.45" customHeight="1" x14ac:dyDescent="0.25">
      <c r="A17" s="28" t="s">
        <v>58</v>
      </c>
      <c r="B17" s="215" t="s">
        <v>77</v>
      </c>
      <c r="C17" s="215" t="s">
        <v>87</v>
      </c>
      <c r="D17" s="256" t="s">
        <v>112</v>
      </c>
      <c r="E17" s="217"/>
      <c r="F17" s="218"/>
      <c r="G17" s="219"/>
      <c r="H17" s="219"/>
      <c r="I17" s="219"/>
      <c r="J17" s="220" t="s">
        <v>92</v>
      </c>
      <c r="K17" s="221"/>
      <c r="L17" s="222"/>
      <c r="M17" s="212" t="s">
        <v>5</v>
      </c>
      <c r="N17" s="213"/>
      <c r="O17" s="212" t="s">
        <v>59</v>
      </c>
      <c r="P17" s="213"/>
      <c r="Q17" s="212" t="s">
        <v>10</v>
      </c>
      <c r="R17" s="213"/>
      <c r="S17" s="212" t="s">
        <v>10</v>
      </c>
      <c r="T17" s="214"/>
    </row>
    <row r="18" spans="1:20" ht="45.95" customHeight="1" thickBot="1" x14ac:dyDescent="0.25">
      <c r="A18" s="26" t="s">
        <v>86</v>
      </c>
      <c r="B18" s="186"/>
      <c r="C18" s="186"/>
      <c r="D18" s="190"/>
      <c r="E18" s="191"/>
      <c r="F18" s="192"/>
      <c r="G18" s="194"/>
      <c r="H18" s="194"/>
      <c r="I18" s="194"/>
      <c r="J18" s="198"/>
      <c r="K18" s="199"/>
      <c r="L18" s="200"/>
      <c r="M18" s="201" t="s">
        <v>172</v>
      </c>
      <c r="N18" s="202"/>
      <c r="O18" s="182"/>
      <c r="P18" s="183"/>
      <c r="Q18" s="182"/>
      <c r="R18" s="183"/>
      <c r="S18" s="182"/>
      <c r="T18" s="184"/>
    </row>
    <row r="19" spans="1:20" ht="15" x14ac:dyDescent="0.25">
      <c r="A19" s="11" t="s">
        <v>60</v>
      </c>
      <c r="B19" s="185" t="s">
        <v>77</v>
      </c>
      <c r="C19" s="185" t="s">
        <v>91</v>
      </c>
      <c r="D19" s="187" t="s">
        <v>89</v>
      </c>
      <c r="E19" s="188"/>
      <c r="F19" s="189"/>
      <c r="G19" s="193" t="s">
        <v>90</v>
      </c>
      <c r="H19" s="193"/>
      <c r="I19" s="193"/>
      <c r="J19" s="195" t="s">
        <v>93</v>
      </c>
      <c r="K19" s="196"/>
      <c r="L19" s="197"/>
      <c r="M19" s="179" t="s">
        <v>5</v>
      </c>
      <c r="N19" s="180"/>
      <c r="O19" s="179" t="s">
        <v>59</v>
      </c>
      <c r="P19" s="180"/>
      <c r="Q19" s="179" t="s">
        <v>10</v>
      </c>
      <c r="R19" s="180"/>
      <c r="S19" s="179" t="s">
        <v>10</v>
      </c>
      <c r="T19" s="181"/>
    </row>
    <row r="20" spans="1:20" ht="45.95" customHeight="1" thickBot="1" x14ac:dyDescent="0.25">
      <c r="A20" s="26" t="s">
        <v>88</v>
      </c>
      <c r="B20" s="186"/>
      <c r="C20" s="186"/>
      <c r="D20" s="190"/>
      <c r="E20" s="191"/>
      <c r="F20" s="192"/>
      <c r="G20" s="194"/>
      <c r="H20" s="194"/>
      <c r="I20" s="194"/>
      <c r="J20" s="198"/>
      <c r="K20" s="199"/>
      <c r="L20" s="200"/>
      <c r="M20" s="182" t="s">
        <v>173</v>
      </c>
      <c r="N20" s="183"/>
      <c r="O20" s="182"/>
      <c r="P20" s="183"/>
      <c r="Q20" s="182"/>
      <c r="R20" s="183"/>
      <c r="S20" s="182"/>
      <c r="T20" s="184"/>
    </row>
    <row r="21" spans="1:20" ht="15" x14ac:dyDescent="0.25">
      <c r="A21" s="29" t="s">
        <v>61</v>
      </c>
      <c r="B21" s="284" t="s">
        <v>95</v>
      </c>
      <c r="C21" s="284" t="s">
        <v>96</v>
      </c>
      <c r="D21" s="286" t="s">
        <v>97</v>
      </c>
      <c r="E21" s="287"/>
      <c r="F21" s="288"/>
      <c r="G21" s="303" t="s">
        <v>98</v>
      </c>
      <c r="H21" s="303"/>
      <c r="I21" s="303"/>
      <c r="J21" s="305" t="s">
        <v>99</v>
      </c>
      <c r="K21" s="306"/>
      <c r="L21" s="307"/>
      <c r="M21" s="278" t="s">
        <v>5</v>
      </c>
      <c r="N21" s="279"/>
      <c r="O21" s="278" t="s">
        <v>59</v>
      </c>
      <c r="P21" s="279"/>
      <c r="Q21" s="278" t="s">
        <v>10</v>
      </c>
      <c r="R21" s="279"/>
      <c r="S21" s="278" t="s">
        <v>10</v>
      </c>
      <c r="T21" s="280"/>
    </row>
    <row r="22" spans="1:20" ht="45.95" customHeight="1" thickBot="1" x14ac:dyDescent="0.25">
      <c r="A22" s="26" t="s">
        <v>94</v>
      </c>
      <c r="B22" s="285"/>
      <c r="C22" s="285"/>
      <c r="D22" s="289"/>
      <c r="E22" s="290"/>
      <c r="F22" s="291"/>
      <c r="G22" s="304"/>
      <c r="H22" s="304"/>
      <c r="I22" s="304"/>
      <c r="J22" s="308"/>
      <c r="K22" s="309"/>
      <c r="L22" s="310"/>
      <c r="M22" s="300"/>
      <c r="N22" s="301"/>
      <c r="O22" s="300"/>
      <c r="P22" s="301"/>
      <c r="Q22" s="300"/>
      <c r="R22" s="301"/>
      <c r="S22" s="300"/>
      <c r="T22" s="302"/>
    </row>
    <row r="23" spans="1:20" ht="14.45" customHeight="1" x14ac:dyDescent="0.25">
      <c r="A23" s="29" t="s">
        <v>62</v>
      </c>
      <c r="B23" s="284" t="s">
        <v>102</v>
      </c>
      <c r="C23" s="284" t="s">
        <v>100</v>
      </c>
      <c r="D23" s="286" t="s">
        <v>101</v>
      </c>
      <c r="E23" s="287"/>
      <c r="F23" s="288"/>
      <c r="G23" s="292" t="s">
        <v>103</v>
      </c>
      <c r="H23" s="292"/>
      <c r="I23" s="292"/>
      <c r="J23" s="294" t="s">
        <v>105</v>
      </c>
      <c r="K23" s="295"/>
      <c r="L23" s="296"/>
      <c r="M23" s="278" t="s">
        <v>7</v>
      </c>
      <c r="N23" s="279"/>
      <c r="O23" s="278" t="s">
        <v>174</v>
      </c>
      <c r="P23" s="279"/>
      <c r="Q23" s="278" t="s">
        <v>10</v>
      </c>
      <c r="R23" s="279"/>
      <c r="S23" s="278" t="s">
        <v>10</v>
      </c>
      <c r="T23" s="280"/>
    </row>
    <row r="24" spans="1:20" ht="45.95" customHeight="1" thickBot="1" x14ac:dyDescent="0.25">
      <c r="A24" s="26" t="s">
        <v>104</v>
      </c>
      <c r="B24" s="285"/>
      <c r="C24" s="285"/>
      <c r="D24" s="289"/>
      <c r="E24" s="290"/>
      <c r="F24" s="291"/>
      <c r="G24" s="293"/>
      <c r="H24" s="293"/>
      <c r="I24" s="293"/>
      <c r="J24" s="297"/>
      <c r="K24" s="298"/>
      <c r="L24" s="299"/>
      <c r="M24" s="281"/>
      <c r="N24" s="282"/>
      <c r="O24" s="281"/>
      <c r="P24" s="282"/>
      <c r="Q24" s="281"/>
      <c r="R24" s="282"/>
      <c r="S24" s="281"/>
      <c r="T24" s="283"/>
    </row>
    <row r="25" spans="1:20" ht="14.45" customHeight="1" x14ac:dyDescent="0.25">
      <c r="A25" s="28" t="s">
        <v>63</v>
      </c>
      <c r="B25" s="314" t="s">
        <v>114</v>
      </c>
      <c r="C25" s="314" t="s">
        <v>115</v>
      </c>
      <c r="D25" s="315" t="s">
        <v>116</v>
      </c>
      <c r="E25" s="316"/>
      <c r="F25" s="317"/>
      <c r="G25" s="318" t="s">
        <v>117</v>
      </c>
      <c r="H25" s="318"/>
      <c r="I25" s="318"/>
      <c r="J25" s="319"/>
      <c r="K25" s="320"/>
      <c r="L25" s="321"/>
      <c r="M25" s="311" t="s">
        <v>5</v>
      </c>
      <c r="N25" s="312"/>
      <c r="O25" s="311" t="s">
        <v>59</v>
      </c>
      <c r="P25" s="312"/>
      <c r="Q25" s="311" t="s">
        <v>10</v>
      </c>
      <c r="R25" s="312"/>
      <c r="S25" s="311" t="s">
        <v>10</v>
      </c>
      <c r="T25" s="313"/>
    </row>
    <row r="26" spans="1:20" ht="45.95" customHeight="1" thickBot="1" x14ac:dyDescent="0.25">
      <c r="A26" s="26" t="s">
        <v>113</v>
      </c>
      <c r="B26" s="285"/>
      <c r="C26" s="285"/>
      <c r="D26" s="289"/>
      <c r="E26" s="290"/>
      <c r="F26" s="291"/>
      <c r="G26" s="293"/>
      <c r="H26" s="293"/>
      <c r="I26" s="293"/>
      <c r="J26" s="297"/>
      <c r="K26" s="298"/>
      <c r="L26" s="299"/>
      <c r="M26" s="300"/>
      <c r="N26" s="301"/>
      <c r="O26" s="281"/>
      <c r="P26" s="282"/>
      <c r="Q26" s="281"/>
      <c r="R26" s="282"/>
      <c r="S26" s="281"/>
      <c r="T26" s="283"/>
    </row>
    <row r="27" spans="1:20" ht="15" x14ac:dyDescent="0.25">
      <c r="A27" s="11" t="s">
        <v>64</v>
      </c>
      <c r="B27" s="284"/>
      <c r="C27" s="284"/>
      <c r="D27" s="286"/>
      <c r="E27" s="287"/>
      <c r="F27" s="288"/>
      <c r="G27" s="292"/>
      <c r="H27" s="292"/>
      <c r="I27" s="292"/>
      <c r="J27" s="294"/>
      <c r="K27" s="295"/>
      <c r="L27" s="296"/>
      <c r="M27" s="278" t="s">
        <v>10</v>
      </c>
      <c r="N27" s="279"/>
      <c r="O27" s="278" t="s">
        <v>10</v>
      </c>
      <c r="P27" s="279"/>
      <c r="Q27" s="278" t="s">
        <v>10</v>
      </c>
      <c r="R27" s="279"/>
      <c r="S27" s="278" t="s">
        <v>10</v>
      </c>
      <c r="T27" s="280"/>
    </row>
    <row r="28" spans="1:20" ht="45.95" customHeight="1" thickBot="1" x14ac:dyDescent="0.25">
      <c r="A28" s="26" t="s">
        <v>171</v>
      </c>
      <c r="B28" s="285"/>
      <c r="C28" s="285"/>
      <c r="D28" s="289"/>
      <c r="E28" s="290"/>
      <c r="F28" s="291"/>
      <c r="G28" s="293"/>
      <c r="H28" s="293"/>
      <c r="I28" s="293"/>
      <c r="J28" s="297"/>
      <c r="K28" s="298"/>
      <c r="L28" s="299"/>
      <c r="M28" s="281"/>
      <c r="N28" s="282"/>
      <c r="O28" s="281"/>
      <c r="P28" s="282"/>
      <c r="Q28" s="281"/>
      <c r="R28" s="282"/>
      <c r="S28" s="281"/>
      <c r="T28" s="283"/>
    </row>
    <row r="29" spans="1:20" ht="15" x14ac:dyDescent="0.25">
      <c r="A29" s="29" t="s">
        <v>65</v>
      </c>
      <c r="B29" s="284"/>
      <c r="C29" s="284"/>
      <c r="D29" s="286"/>
      <c r="E29" s="287"/>
      <c r="F29" s="288"/>
      <c r="G29" s="303"/>
      <c r="H29" s="303"/>
      <c r="I29" s="303"/>
      <c r="J29" s="305"/>
      <c r="K29" s="306"/>
      <c r="L29" s="307"/>
      <c r="M29" s="278" t="s">
        <v>10</v>
      </c>
      <c r="N29" s="279"/>
      <c r="O29" s="278" t="s">
        <v>10</v>
      </c>
      <c r="P29" s="279"/>
      <c r="Q29" s="278" t="s">
        <v>10</v>
      </c>
      <c r="R29" s="279"/>
      <c r="S29" s="278" t="s">
        <v>10</v>
      </c>
      <c r="T29" s="280"/>
    </row>
    <row r="30" spans="1:20" ht="45.95" customHeight="1" thickBot="1" x14ac:dyDescent="0.25">
      <c r="A30" s="26"/>
      <c r="B30" s="285"/>
      <c r="C30" s="285"/>
      <c r="D30" s="289"/>
      <c r="E30" s="290"/>
      <c r="F30" s="291"/>
      <c r="G30" s="304"/>
      <c r="H30" s="304"/>
      <c r="I30" s="304"/>
      <c r="J30" s="308"/>
      <c r="K30" s="309"/>
      <c r="L30" s="310"/>
      <c r="M30" s="300"/>
      <c r="N30" s="301"/>
      <c r="O30" s="300"/>
      <c r="P30" s="301"/>
      <c r="Q30" s="300"/>
      <c r="R30" s="301"/>
      <c r="S30" s="300"/>
      <c r="T30" s="302"/>
    </row>
    <row r="31" spans="1:20" ht="14.45" customHeight="1" x14ac:dyDescent="0.25">
      <c r="A31" s="29" t="s">
        <v>66</v>
      </c>
      <c r="B31" s="284"/>
      <c r="C31" s="284"/>
      <c r="D31" s="286"/>
      <c r="E31" s="287"/>
      <c r="F31" s="288"/>
      <c r="G31" s="292"/>
      <c r="H31" s="292"/>
      <c r="I31" s="292"/>
      <c r="J31" s="294"/>
      <c r="K31" s="295"/>
      <c r="L31" s="296"/>
      <c r="M31" s="278" t="s">
        <v>10</v>
      </c>
      <c r="N31" s="279"/>
      <c r="O31" s="278" t="s">
        <v>10</v>
      </c>
      <c r="P31" s="279"/>
      <c r="Q31" s="278" t="s">
        <v>10</v>
      </c>
      <c r="R31" s="279"/>
      <c r="S31" s="278" t="s">
        <v>10</v>
      </c>
      <c r="T31" s="280"/>
    </row>
    <row r="32" spans="1:20" ht="45.95" customHeight="1" thickBot="1" x14ac:dyDescent="0.25">
      <c r="A32" s="26"/>
      <c r="B32" s="285"/>
      <c r="C32" s="285"/>
      <c r="D32" s="289"/>
      <c r="E32" s="290"/>
      <c r="F32" s="291"/>
      <c r="G32" s="293"/>
      <c r="H32" s="293"/>
      <c r="I32" s="293"/>
      <c r="J32" s="297"/>
      <c r="K32" s="298"/>
      <c r="L32" s="299"/>
      <c r="M32" s="281"/>
      <c r="N32" s="282"/>
      <c r="O32" s="281"/>
      <c r="P32" s="282"/>
      <c r="Q32" s="281"/>
      <c r="R32" s="282"/>
      <c r="S32" s="281"/>
      <c r="T32" s="283"/>
    </row>
    <row r="33" spans="1:20" ht="7.9" customHeight="1" x14ac:dyDescent="0.2">
      <c r="A33" s="49"/>
      <c r="B33" s="49"/>
      <c r="C33" s="49"/>
      <c r="D33" s="49"/>
      <c r="E33" s="49"/>
      <c r="F33" s="49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2">
      <c r="A34" s="8" t="s">
        <v>67</v>
      </c>
      <c r="B34" s="8" t="str">
        <f>'Mot de passe'!B18</f>
        <v xml:space="preserve">✔ Réalisé </v>
      </c>
      <c r="C34" s="8" t="str">
        <f>'Mot de passe'!B19</f>
        <v>↑ En cours</v>
      </c>
      <c r="D34" s="8" t="str">
        <f>'Mot de passe'!B20</f>
        <v>/!\ À surveiller</v>
      </c>
      <c r="F34" s="8" t="str">
        <f>'Mot de passe'!B21</f>
        <v>ø Réalisation improbable</v>
      </c>
      <c r="I34" s="8" t="str">
        <f>'Mot de passe'!B22</f>
        <v>X Non amorcée</v>
      </c>
    </row>
  </sheetData>
  <sheetProtection algorithmName="SHA-512" hashValue="FBNPiMGyyByWChT9uCDmaGMKe+if5JpspYy0qBye20fT7GPWSKU8Tt08qV0xqeUNsqb+Mn8ykBC2t03p+dFOpg==" saltValue="ez+le6iZDdvFaXDishcCrg==" spinCount="100000" sheet="1" formatCells="0" selectLockedCells="1"/>
  <mergeCells count="134">
    <mergeCell ref="O31:P31"/>
    <mergeCell ref="Q31:R31"/>
    <mergeCell ref="S31:T31"/>
    <mergeCell ref="M32:N32"/>
    <mergeCell ref="O32:P32"/>
    <mergeCell ref="Q32:R32"/>
    <mergeCell ref="S32:T32"/>
    <mergeCell ref="B31:B32"/>
    <mergeCell ref="C31:C32"/>
    <mergeCell ref="D31:F32"/>
    <mergeCell ref="G31:I32"/>
    <mergeCell ref="J31:L32"/>
    <mergeCell ref="M31:N31"/>
    <mergeCell ref="O29:P29"/>
    <mergeCell ref="Q29:R29"/>
    <mergeCell ref="S29:T29"/>
    <mergeCell ref="M30:N30"/>
    <mergeCell ref="O30:P30"/>
    <mergeCell ref="Q30:R30"/>
    <mergeCell ref="S30:T30"/>
    <mergeCell ref="B29:B30"/>
    <mergeCell ref="C29:C30"/>
    <mergeCell ref="D29:F30"/>
    <mergeCell ref="G29:I30"/>
    <mergeCell ref="J29:L30"/>
    <mergeCell ref="M29:N29"/>
    <mergeCell ref="O27:P27"/>
    <mergeCell ref="Q27:R27"/>
    <mergeCell ref="S27:T27"/>
    <mergeCell ref="M28:N28"/>
    <mergeCell ref="O28:P28"/>
    <mergeCell ref="Q28:R28"/>
    <mergeCell ref="S28:T28"/>
    <mergeCell ref="B27:B28"/>
    <mergeCell ref="C27:C28"/>
    <mergeCell ref="D27:F28"/>
    <mergeCell ref="G27:I28"/>
    <mergeCell ref="J27:L28"/>
    <mergeCell ref="M27:N27"/>
    <mergeCell ref="O25:P25"/>
    <mergeCell ref="Q25:R25"/>
    <mergeCell ref="S25:T25"/>
    <mergeCell ref="M26:N26"/>
    <mergeCell ref="O26:P26"/>
    <mergeCell ref="Q26:R26"/>
    <mergeCell ref="S26:T26"/>
    <mergeCell ref="B25:B26"/>
    <mergeCell ref="C25:C26"/>
    <mergeCell ref="D25:F26"/>
    <mergeCell ref="G25:I26"/>
    <mergeCell ref="J25:L26"/>
    <mergeCell ref="M25:N25"/>
    <mergeCell ref="O23:P23"/>
    <mergeCell ref="Q23:R23"/>
    <mergeCell ref="S23:T23"/>
    <mergeCell ref="M24:N24"/>
    <mergeCell ref="O24:P24"/>
    <mergeCell ref="Q24:R24"/>
    <mergeCell ref="S24:T24"/>
    <mergeCell ref="B23:B24"/>
    <mergeCell ref="C23:C24"/>
    <mergeCell ref="D23:F24"/>
    <mergeCell ref="G23:I24"/>
    <mergeCell ref="J23:L24"/>
    <mergeCell ref="M23:N23"/>
    <mergeCell ref="O21:P21"/>
    <mergeCell ref="Q21:R21"/>
    <mergeCell ref="S21:T21"/>
    <mergeCell ref="M22:N22"/>
    <mergeCell ref="O22:P22"/>
    <mergeCell ref="Q22:R22"/>
    <mergeCell ref="S22:T22"/>
    <mergeCell ref="B21:B22"/>
    <mergeCell ref="C21:C22"/>
    <mergeCell ref="D21:F22"/>
    <mergeCell ref="G21:I22"/>
    <mergeCell ref="J21:L22"/>
    <mergeCell ref="M21:N21"/>
    <mergeCell ref="O19:P19"/>
    <mergeCell ref="Q19:R19"/>
    <mergeCell ref="S19:T19"/>
    <mergeCell ref="M20:N20"/>
    <mergeCell ref="O20:P20"/>
    <mergeCell ref="Q20:R20"/>
    <mergeCell ref="S20:T20"/>
    <mergeCell ref="B19:B20"/>
    <mergeCell ref="C19:C20"/>
    <mergeCell ref="D19:F20"/>
    <mergeCell ref="G19:I20"/>
    <mergeCell ref="J19:L20"/>
    <mergeCell ref="M19:N19"/>
    <mergeCell ref="O17:P17"/>
    <mergeCell ref="Q17:R17"/>
    <mergeCell ref="S17:T17"/>
    <mergeCell ref="M18:N18"/>
    <mergeCell ref="O18:P18"/>
    <mergeCell ref="Q18:R18"/>
    <mergeCell ref="S18:T18"/>
    <mergeCell ref="M15:N16"/>
    <mergeCell ref="O15:P16"/>
    <mergeCell ref="Q15:R16"/>
    <mergeCell ref="S15:T16"/>
    <mergeCell ref="B17:B18"/>
    <mergeCell ref="C17:C18"/>
    <mergeCell ref="D17:F18"/>
    <mergeCell ref="G17:I18"/>
    <mergeCell ref="J17:L18"/>
    <mergeCell ref="M17:N17"/>
    <mergeCell ref="B13:G13"/>
    <mergeCell ref="I13:K13"/>
    <mergeCell ref="A15:A16"/>
    <mergeCell ref="B15:B16"/>
    <mergeCell ref="C15:C16"/>
    <mergeCell ref="D15:F16"/>
    <mergeCell ref="G15:I16"/>
    <mergeCell ref="J15:L16"/>
    <mergeCell ref="A8:A11"/>
    <mergeCell ref="B8:C11"/>
    <mergeCell ref="D8:J8"/>
    <mergeCell ref="D9:J9"/>
    <mergeCell ref="P9:P11"/>
    <mergeCell ref="Q9:T11"/>
    <mergeCell ref="D10:J10"/>
    <mergeCell ref="D11:J11"/>
    <mergeCell ref="A1:C1"/>
    <mergeCell ref="A3:G3"/>
    <mergeCell ref="I3:K3"/>
    <mergeCell ref="A5:O5"/>
    <mergeCell ref="P5:T5"/>
    <mergeCell ref="B6:L6"/>
    <mergeCell ref="P6:P8"/>
    <mergeCell ref="Q6:T8"/>
    <mergeCell ref="B7:C7"/>
    <mergeCell ref="D7:J7"/>
  </mergeCells>
  <pageMargins left="0.25" right="0.25" top="0.75" bottom="0.75" header="0.3" footer="0.3"/>
  <pageSetup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05E3E6-621B-4CA4-868F-F4FC18D5C06D}">
          <x14:formula1>
            <xm:f>'Mot de passe'!$B$18:$B$23</xm:f>
          </x14:formula1>
          <xm:sqref>M17:T17 M19:T19 M21:T21 M23:T23 M25:T25 M27:T27 M29:T29 M31:T31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5FC2A-ED34-4167-9882-9ABDABB69718}">
  <dimension ref="A1:T34"/>
  <sheetViews>
    <sheetView zoomScaleNormal="100" workbookViewId="0">
      <selection activeCell="K11" sqref="K11"/>
    </sheetView>
  </sheetViews>
  <sheetFormatPr baseColWidth="10" defaultColWidth="11.42578125" defaultRowHeight="14.25" x14ac:dyDescent="0.2"/>
  <cols>
    <col min="1" max="1" width="23.28515625" style="8" customWidth="1"/>
    <col min="2" max="3" width="11.42578125" style="8"/>
    <col min="4" max="6" width="9.7109375" style="8" customWidth="1"/>
    <col min="7" max="20" width="8.7109375" style="8" customWidth="1"/>
    <col min="21" max="21" width="1.7109375" style="8" customWidth="1"/>
    <col min="22" max="16384" width="11.42578125" style="8"/>
  </cols>
  <sheetData>
    <row r="1" spans="1:20" ht="30" customHeight="1" x14ac:dyDescent="0.2">
      <c r="A1" s="257" t="str">
        <f>'Projet éducatif'!A1:C1</f>
        <v xml:space="preserve">Médéric Gravel </v>
      </c>
      <c r="B1" s="257"/>
      <c r="C1" s="257"/>
    </row>
    <row r="2" spans="1:20" ht="5.0999999999999996" customHeight="1" x14ac:dyDescent="0.2"/>
    <row r="3" spans="1:20" ht="31.5" x14ac:dyDescent="0.6">
      <c r="A3" s="264" t="s">
        <v>35</v>
      </c>
      <c r="B3" s="264"/>
      <c r="C3" s="264"/>
      <c r="D3" s="264"/>
      <c r="E3" s="264"/>
      <c r="F3" s="264"/>
      <c r="G3" s="264"/>
      <c r="H3" s="36"/>
      <c r="I3" s="265" t="s">
        <v>36</v>
      </c>
      <c r="J3" s="265"/>
      <c r="K3" s="265"/>
      <c r="L3" s="37"/>
      <c r="M3" s="37"/>
      <c r="N3" s="37"/>
      <c r="O3" s="37"/>
      <c r="P3" s="37"/>
      <c r="Q3" s="37"/>
      <c r="R3" s="37"/>
      <c r="S3" s="37"/>
      <c r="T3" s="38"/>
    </row>
    <row r="4" spans="1:20" ht="15" thickBot="1" x14ac:dyDescent="0.25"/>
    <row r="5" spans="1:20" ht="19.5" thickBot="1" x14ac:dyDescent="0.45">
      <c r="A5" s="336" t="str">
        <f>'Projet éducatif'!A23</f>
        <v>Axe 2 : 
Bien-être des élèves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8"/>
      <c r="P5" s="258" t="s">
        <v>37</v>
      </c>
      <c r="Q5" s="259"/>
      <c r="R5" s="259"/>
      <c r="S5" s="260"/>
      <c r="T5" s="261"/>
    </row>
    <row r="6" spans="1:20" ht="28.5" customHeight="1" x14ac:dyDescent="0.2">
      <c r="A6" s="59" t="s">
        <v>24</v>
      </c>
      <c r="B6" s="339" t="str">
        <f>IF('Projet éducatif'!C23&lt;&gt;0,'Projet éducatif'!C23," ")</f>
        <v xml:space="preserve">Développer un milieu d'apprentissage accueillant, stimulant et motivant </v>
      </c>
      <c r="C6" s="339"/>
      <c r="D6" s="339"/>
      <c r="E6" s="339"/>
      <c r="F6" s="339"/>
      <c r="G6" s="339"/>
      <c r="H6" s="339"/>
      <c r="I6" s="339"/>
      <c r="J6" s="339"/>
      <c r="K6" s="339"/>
      <c r="L6" s="340"/>
      <c r="M6" s="60"/>
      <c r="N6" s="60"/>
      <c r="O6" s="61"/>
      <c r="P6" s="270" t="s">
        <v>38</v>
      </c>
      <c r="Q6" s="229" t="s">
        <v>39</v>
      </c>
      <c r="R6" s="229"/>
      <c r="S6" s="230"/>
      <c r="T6" s="231"/>
    </row>
    <row r="7" spans="1:20" ht="18" x14ac:dyDescent="0.25">
      <c r="A7" s="50" t="str">
        <f>'Projet éducatif'!D28</f>
        <v>Objectif 2.2</v>
      </c>
      <c r="B7" s="341" t="s">
        <v>40</v>
      </c>
      <c r="C7" s="342"/>
      <c r="D7" s="341" t="s">
        <v>41</v>
      </c>
      <c r="E7" s="343"/>
      <c r="F7" s="343"/>
      <c r="G7" s="343"/>
      <c r="H7" s="343"/>
      <c r="I7" s="343"/>
      <c r="J7" s="342"/>
      <c r="K7" s="51" t="s">
        <v>42</v>
      </c>
      <c r="L7" s="52" t="s">
        <v>43</v>
      </c>
      <c r="M7" s="52" t="s">
        <v>44</v>
      </c>
      <c r="N7" s="52" t="s">
        <v>45</v>
      </c>
      <c r="O7" s="62" t="s">
        <v>46</v>
      </c>
      <c r="P7" s="270"/>
      <c r="Q7" s="229"/>
      <c r="R7" s="229"/>
      <c r="S7" s="230"/>
      <c r="T7" s="231"/>
    </row>
    <row r="8" spans="1:20" ht="15" customHeight="1" x14ac:dyDescent="0.2">
      <c r="A8" s="322" t="str">
        <f>IF('Projet éducatif'!D29&lt;&gt;0,'Projet éducatif'!D29," ")</f>
        <v xml:space="preserve"> </v>
      </c>
      <c r="B8" s="324" t="str">
        <f>IF('Projet éducatif'!E28&lt;&gt;0,'Projet éducatif'!E28," ")</f>
        <v xml:space="preserve"> </v>
      </c>
      <c r="C8" s="325"/>
      <c r="D8" s="330" t="str">
        <f>IF('Projet éducatif'!F28&lt;&gt;0,'Projet éducatif'!F28," ")</f>
        <v xml:space="preserve"> </v>
      </c>
      <c r="E8" s="331"/>
      <c r="F8" s="331"/>
      <c r="G8" s="331"/>
      <c r="H8" s="331"/>
      <c r="I8" s="331"/>
      <c r="J8" s="332"/>
      <c r="K8" s="53"/>
      <c r="L8" s="54"/>
      <c r="M8" s="54"/>
      <c r="N8" s="54"/>
      <c r="O8" s="63"/>
      <c r="P8" s="270"/>
      <c r="Q8" s="229"/>
      <c r="R8" s="229"/>
      <c r="S8" s="230"/>
      <c r="T8" s="231"/>
    </row>
    <row r="9" spans="1:20" ht="15" customHeight="1" x14ac:dyDescent="0.2">
      <c r="A9" s="322"/>
      <c r="B9" s="326"/>
      <c r="C9" s="327"/>
      <c r="D9" s="330" t="str">
        <f>IF('Projet éducatif'!F29&lt;&gt;0,'Projet éducatif'!F29," ")</f>
        <v xml:space="preserve"> </v>
      </c>
      <c r="E9" s="331"/>
      <c r="F9" s="331"/>
      <c r="G9" s="331"/>
      <c r="H9" s="331"/>
      <c r="I9" s="331"/>
      <c r="J9" s="332"/>
      <c r="K9" s="53"/>
      <c r="L9" s="54"/>
      <c r="M9" s="54"/>
      <c r="N9" s="54"/>
      <c r="O9" s="63"/>
      <c r="P9" s="235" t="s">
        <v>17</v>
      </c>
      <c r="Q9" s="229" t="s">
        <v>39</v>
      </c>
      <c r="R9" s="229"/>
      <c r="S9" s="230"/>
      <c r="T9" s="231"/>
    </row>
    <row r="10" spans="1:20" ht="15" customHeight="1" x14ac:dyDescent="0.2">
      <c r="A10" s="322"/>
      <c r="B10" s="326"/>
      <c r="C10" s="327"/>
      <c r="D10" s="330" t="str">
        <f>IF('Projet éducatif'!F30&lt;&gt;0,'Projet éducatif'!F30," ")</f>
        <v xml:space="preserve"> </v>
      </c>
      <c r="E10" s="331"/>
      <c r="F10" s="331"/>
      <c r="G10" s="331"/>
      <c r="H10" s="331"/>
      <c r="I10" s="331"/>
      <c r="J10" s="332"/>
      <c r="K10" s="53"/>
      <c r="L10" s="54"/>
      <c r="M10" s="54"/>
      <c r="N10" s="54"/>
      <c r="O10" s="63"/>
      <c r="P10" s="235"/>
      <c r="Q10" s="229"/>
      <c r="R10" s="229"/>
      <c r="S10" s="230"/>
      <c r="T10" s="231"/>
    </row>
    <row r="11" spans="1:20" ht="15.75" customHeight="1" thickBot="1" x14ac:dyDescent="0.25">
      <c r="A11" s="323"/>
      <c r="B11" s="328"/>
      <c r="C11" s="329"/>
      <c r="D11" s="333" t="str">
        <f>IF('Projet éducatif'!F31&lt;&gt;0,'Projet éducatif'!F31," ")</f>
        <v xml:space="preserve"> </v>
      </c>
      <c r="E11" s="334"/>
      <c r="F11" s="334"/>
      <c r="G11" s="334"/>
      <c r="H11" s="334"/>
      <c r="I11" s="334"/>
      <c r="J11" s="335"/>
      <c r="K11" s="55"/>
      <c r="L11" s="56"/>
      <c r="M11" s="56"/>
      <c r="N11" s="56"/>
      <c r="O11" s="64"/>
      <c r="P11" s="236"/>
      <c r="Q11" s="232"/>
      <c r="R11" s="232"/>
      <c r="S11" s="233"/>
      <c r="T11" s="234"/>
    </row>
    <row r="12" spans="1:20" ht="5.0999999999999996" customHeight="1" x14ac:dyDescent="0.2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P12" s="9"/>
      <c r="Q12" s="10"/>
      <c r="R12" s="10"/>
      <c r="S12" s="10"/>
      <c r="T12" s="10"/>
    </row>
    <row r="13" spans="1:20" ht="18.75" x14ac:dyDescent="0.2">
      <c r="A13" s="9"/>
      <c r="B13" s="344" t="s">
        <v>47</v>
      </c>
      <c r="C13" s="344"/>
      <c r="D13" s="344"/>
      <c r="E13" s="344"/>
      <c r="F13" s="344"/>
      <c r="G13" s="344"/>
      <c r="H13" s="57"/>
      <c r="I13" s="345" t="str">
        <f>I3</f>
        <v>2023 - 2027</v>
      </c>
      <c r="J13" s="345"/>
      <c r="K13" s="345"/>
      <c r="L13" s="57"/>
      <c r="M13" s="57"/>
      <c r="N13" s="57"/>
      <c r="O13" s="57"/>
      <c r="P13" s="57"/>
      <c r="Q13" s="57"/>
      <c r="R13" s="10"/>
      <c r="S13" s="10"/>
      <c r="T13" s="10"/>
    </row>
    <row r="14" spans="1:20" ht="5.0999999999999996" customHeight="1" thickBot="1" x14ac:dyDescent="0.25"/>
    <row r="15" spans="1:20" ht="14.25" customHeight="1" x14ac:dyDescent="0.2">
      <c r="A15" s="346" t="s">
        <v>48</v>
      </c>
      <c r="B15" s="348" t="s">
        <v>49</v>
      </c>
      <c r="C15" s="350" t="s">
        <v>50</v>
      </c>
      <c r="D15" s="352" t="s">
        <v>51</v>
      </c>
      <c r="E15" s="353"/>
      <c r="F15" s="354"/>
      <c r="G15" s="350" t="s">
        <v>52</v>
      </c>
      <c r="H15" s="350"/>
      <c r="I15" s="350"/>
      <c r="J15" s="352" t="s">
        <v>53</v>
      </c>
      <c r="K15" s="353"/>
      <c r="L15" s="354"/>
      <c r="M15" s="350" t="s">
        <v>54</v>
      </c>
      <c r="N15" s="350"/>
      <c r="O15" s="350" t="s">
        <v>55</v>
      </c>
      <c r="P15" s="350"/>
      <c r="Q15" s="350" t="s">
        <v>56</v>
      </c>
      <c r="R15" s="350"/>
      <c r="S15" s="350" t="s">
        <v>57</v>
      </c>
      <c r="T15" s="358"/>
    </row>
    <row r="16" spans="1:20" ht="29.25" customHeight="1" thickBot="1" x14ac:dyDescent="0.25">
      <c r="A16" s="347"/>
      <c r="B16" s="349"/>
      <c r="C16" s="351"/>
      <c r="D16" s="355"/>
      <c r="E16" s="356"/>
      <c r="F16" s="357"/>
      <c r="G16" s="351"/>
      <c r="H16" s="351"/>
      <c r="I16" s="351"/>
      <c r="J16" s="355"/>
      <c r="K16" s="356"/>
      <c r="L16" s="357"/>
      <c r="M16" s="351"/>
      <c r="N16" s="351"/>
      <c r="O16" s="351"/>
      <c r="P16" s="351"/>
      <c r="Q16" s="351"/>
      <c r="R16" s="351"/>
      <c r="S16" s="351"/>
      <c r="T16" s="359"/>
    </row>
    <row r="17" spans="1:20" ht="14.45" customHeight="1" x14ac:dyDescent="0.25">
      <c r="A17" s="28" t="s">
        <v>58</v>
      </c>
      <c r="B17" s="215"/>
      <c r="C17" s="215"/>
      <c r="D17" s="256"/>
      <c r="E17" s="217"/>
      <c r="F17" s="218"/>
      <c r="G17" s="219"/>
      <c r="H17" s="219"/>
      <c r="I17" s="219"/>
      <c r="J17" s="220"/>
      <c r="K17" s="221"/>
      <c r="L17" s="222"/>
      <c r="M17" s="212" t="s">
        <v>10</v>
      </c>
      <c r="N17" s="213"/>
      <c r="O17" s="212" t="s">
        <v>10</v>
      </c>
      <c r="P17" s="213"/>
      <c r="Q17" s="212" t="s">
        <v>10</v>
      </c>
      <c r="R17" s="213"/>
      <c r="S17" s="212" t="s">
        <v>10</v>
      </c>
      <c r="T17" s="214"/>
    </row>
    <row r="18" spans="1:20" ht="45.95" customHeight="1" thickBot="1" x14ac:dyDescent="0.25">
      <c r="A18" s="26"/>
      <c r="B18" s="186"/>
      <c r="C18" s="186"/>
      <c r="D18" s="190"/>
      <c r="E18" s="191"/>
      <c r="F18" s="192"/>
      <c r="G18" s="194"/>
      <c r="H18" s="194"/>
      <c r="I18" s="194"/>
      <c r="J18" s="198"/>
      <c r="K18" s="199"/>
      <c r="L18" s="200"/>
      <c r="M18" s="201"/>
      <c r="N18" s="202"/>
      <c r="O18" s="182"/>
      <c r="P18" s="183"/>
      <c r="Q18" s="182"/>
      <c r="R18" s="183"/>
      <c r="S18" s="182"/>
      <c r="T18" s="184"/>
    </row>
    <row r="19" spans="1:20" ht="15" x14ac:dyDescent="0.25">
      <c r="A19" s="11" t="s">
        <v>60</v>
      </c>
      <c r="B19" s="185"/>
      <c r="C19" s="185"/>
      <c r="D19" s="187"/>
      <c r="E19" s="188"/>
      <c r="F19" s="189"/>
      <c r="G19" s="193"/>
      <c r="H19" s="193"/>
      <c r="I19" s="193"/>
      <c r="J19" s="195"/>
      <c r="K19" s="196"/>
      <c r="L19" s="197"/>
      <c r="M19" s="179" t="s">
        <v>10</v>
      </c>
      <c r="N19" s="180"/>
      <c r="O19" s="179" t="s">
        <v>10</v>
      </c>
      <c r="P19" s="180"/>
      <c r="Q19" s="179" t="s">
        <v>10</v>
      </c>
      <c r="R19" s="180"/>
      <c r="S19" s="179" t="s">
        <v>10</v>
      </c>
      <c r="T19" s="181"/>
    </row>
    <row r="20" spans="1:20" ht="45.95" customHeight="1" thickBot="1" x14ac:dyDescent="0.25">
      <c r="A20" s="26"/>
      <c r="B20" s="186"/>
      <c r="C20" s="186"/>
      <c r="D20" s="190"/>
      <c r="E20" s="191"/>
      <c r="F20" s="192"/>
      <c r="G20" s="194"/>
      <c r="H20" s="194"/>
      <c r="I20" s="194"/>
      <c r="J20" s="198"/>
      <c r="K20" s="199"/>
      <c r="L20" s="200"/>
      <c r="M20" s="182"/>
      <c r="N20" s="183"/>
      <c r="O20" s="182"/>
      <c r="P20" s="183"/>
      <c r="Q20" s="182"/>
      <c r="R20" s="183"/>
      <c r="S20" s="182"/>
      <c r="T20" s="184"/>
    </row>
    <row r="21" spans="1:20" ht="15" x14ac:dyDescent="0.25">
      <c r="A21" s="29" t="s">
        <v>61</v>
      </c>
      <c r="B21" s="284"/>
      <c r="C21" s="284"/>
      <c r="D21" s="286"/>
      <c r="E21" s="287"/>
      <c r="F21" s="288"/>
      <c r="G21" s="303"/>
      <c r="H21" s="303"/>
      <c r="I21" s="303"/>
      <c r="J21" s="305"/>
      <c r="K21" s="306"/>
      <c r="L21" s="307"/>
      <c r="M21" s="278" t="s">
        <v>10</v>
      </c>
      <c r="N21" s="279"/>
      <c r="O21" s="278" t="s">
        <v>10</v>
      </c>
      <c r="P21" s="279"/>
      <c r="Q21" s="278" t="s">
        <v>10</v>
      </c>
      <c r="R21" s="279"/>
      <c r="S21" s="278" t="s">
        <v>10</v>
      </c>
      <c r="T21" s="280"/>
    </row>
    <row r="22" spans="1:20" ht="45.95" customHeight="1" thickBot="1" x14ac:dyDescent="0.25">
      <c r="A22" s="26"/>
      <c r="B22" s="285"/>
      <c r="C22" s="285"/>
      <c r="D22" s="289"/>
      <c r="E22" s="290"/>
      <c r="F22" s="291"/>
      <c r="G22" s="304"/>
      <c r="H22" s="304"/>
      <c r="I22" s="304"/>
      <c r="J22" s="308"/>
      <c r="K22" s="309"/>
      <c r="L22" s="310"/>
      <c r="M22" s="300"/>
      <c r="N22" s="301"/>
      <c r="O22" s="300"/>
      <c r="P22" s="301"/>
      <c r="Q22" s="300"/>
      <c r="R22" s="301"/>
      <c r="S22" s="300"/>
      <c r="T22" s="302"/>
    </row>
    <row r="23" spans="1:20" ht="14.45" customHeight="1" x14ac:dyDescent="0.25">
      <c r="A23" s="29" t="s">
        <v>62</v>
      </c>
      <c r="B23" s="284"/>
      <c r="C23" s="284"/>
      <c r="D23" s="286"/>
      <c r="E23" s="287"/>
      <c r="F23" s="288"/>
      <c r="G23" s="292"/>
      <c r="H23" s="292"/>
      <c r="I23" s="292"/>
      <c r="J23" s="294"/>
      <c r="K23" s="295"/>
      <c r="L23" s="296"/>
      <c r="M23" s="278" t="s">
        <v>10</v>
      </c>
      <c r="N23" s="279"/>
      <c r="O23" s="278" t="s">
        <v>10</v>
      </c>
      <c r="P23" s="279"/>
      <c r="Q23" s="278" t="s">
        <v>10</v>
      </c>
      <c r="R23" s="279"/>
      <c r="S23" s="278" t="s">
        <v>10</v>
      </c>
      <c r="T23" s="280"/>
    </row>
    <row r="24" spans="1:20" ht="45.95" customHeight="1" thickBot="1" x14ac:dyDescent="0.25">
      <c r="A24" s="26"/>
      <c r="B24" s="285"/>
      <c r="C24" s="285"/>
      <c r="D24" s="289"/>
      <c r="E24" s="290"/>
      <c r="F24" s="291"/>
      <c r="G24" s="293"/>
      <c r="H24" s="293"/>
      <c r="I24" s="293"/>
      <c r="J24" s="297"/>
      <c r="K24" s="298"/>
      <c r="L24" s="299"/>
      <c r="M24" s="281"/>
      <c r="N24" s="282"/>
      <c r="O24" s="281"/>
      <c r="P24" s="282"/>
      <c r="Q24" s="281"/>
      <c r="R24" s="282"/>
      <c r="S24" s="281"/>
      <c r="T24" s="283"/>
    </row>
    <row r="25" spans="1:20" ht="14.45" customHeight="1" x14ac:dyDescent="0.25">
      <c r="A25" s="28" t="s">
        <v>63</v>
      </c>
      <c r="B25" s="314"/>
      <c r="C25" s="314"/>
      <c r="D25" s="315"/>
      <c r="E25" s="316"/>
      <c r="F25" s="317"/>
      <c r="G25" s="318"/>
      <c r="H25" s="318"/>
      <c r="I25" s="318"/>
      <c r="J25" s="319"/>
      <c r="K25" s="320"/>
      <c r="L25" s="321"/>
      <c r="M25" s="311" t="s">
        <v>10</v>
      </c>
      <c r="N25" s="312"/>
      <c r="O25" s="311" t="s">
        <v>10</v>
      </c>
      <c r="P25" s="312"/>
      <c r="Q25" s="311" t="s">
        <v>10</v>
      </c>
      <c r="R25" s="312"/>
      <c r="S25" s="311" t="s">
        <v>10</v>
      </c>
      <c r="T25" s="313"/>
    </row>
    <row r="26" spans="1:20" ht="45.95" customHeight="1" thickBot="1" x14ac:dyDescent="0.25">
      <c r="A26" s="26"/>
      <c r="B26" s="285"/>
      <c r="C26" s="285"/>
      <c r="D26" s="289"/>
      <c r="E26" s="290"/>
      <c r="F26" s="291"/>
      <c r="G26" s="293"/>
      <c r="H26" s="293"/>
      <c r="I26" s="293"/>
      <c r="J26" s="297"/>
      <c r="K26" s="298"/>
      <c r="L26" s="299"/>
      <c r="M26" s="300"/>
      <c r="N26" s="301"/>
      <c r="O26" s="281"/>
      <c r="P26" s="282"/>
      <c r="Q26" s="281"/>
      <c r="R26" s="282"/>
      <c r="S26" s="281"/>
      <c r="T26" s="283"/>
    </row>
    <row r="27" spans="1:20" ht="15" x14ac:dyDescent="0.25">
      <c r="A27" s="11" t="s">
        <v>64</v>
      </c>
      <c r="B27" s="284"/>
      <c r="C27" s="284"/>
      <c r="D27" s="286"/>
      <c r="E27" s="287"/>
      <c r="F27" s="288"/>
      <c r="G27" s="292"/>
      <c r="H27" s="292"/>
      <c r="I27" s="292"/>
      <c r="J27" s="294"/>
      <c r="K27" s="295"/>
      <c r="L27" s="296"/>
      <c r="M27" s="278" t="s">
        <v>10</v>
      </c>
      <c r="N27" s="279"/>
      <c r="O27" s="278" t="s">
        <v>10</v>
      </c>
      <c r="P27" s="279"/>
      <c r="Q27" s="278" t="s">
        <v>10</v>
      </c>
      <c r="R27" s="279"/>
      <c r="S27" s="278" t="s">
        <v>10</v>
      </c>
      <c r="T27" s="280"/>
    </row>
    <row r="28" spans="1:20" ht="45.95" customHeight="1" thickBot="1" x14ac:dyDescent="0.25">
      <c r="A28" s="26"/>
      <c r="B28" s="285"/>
      <c r="C28" s="285"/>
      <c r="D28" s="289"/>
      <c r="E28" s="290"/>
      <c r="F28" s="291"/>
      <c r="G28" s="293"/>
      <c r="H28" s="293"/>
      <c r="I28" s="293"/>
      <c r="J28" s="297"/>
      <c r="K28" s="298"/>
      <c r="L28" s="299"/>
      <c r="M28" s="281"/>
      <c r="N28" s="282"/>
      <c r="O28" s="281"/>
      <c r="P28" s="282"/>
      <c r="Q28" s="281"/>
      <c r="R28" s="282"/>
      <c r="S28" s="281"/>
      <c r="T28" s="283"/>
    </row>
    <row r="29" spans="1:20" ht="15" x14ac:dyDescent="0.25">
      <c r="A29" s="29" t="s">
        <v>65</v>
      </c>
      <c r="B29" s="284"/>
      <c r="C29" s="284"/>
      <c r="D29" s="286"/>
      <c r="E29" s="287"/>
      <c r="F29" s="288"/>
      <c r="G29" s="303"/>
      <c r="H29" s="303"/>
      <c r="I29" s="303"/>
      <c r="J29" s="305"/>
      <c r="K29" s="306"/>
      <c r="L29" s="307"/>
      <c r="M29" s="278" t="s">
        <v>10</v>
      </c>
      <c r="N29" s="279"/>
      <c r="O29" s="278" t="s">
        <v>10</v>
      </c>
      <c r="P29" s="279"/>
      <c r="Q29" s="278" t="s">
        <v>10</v>
      </c>
      <c r="R29" s="279"/>
      <c r="S29" s="278" t="s">
        <v>10</v>
      </c>
      <c r="T29" s="280"/>
    </row>
    <row r="30" spans="1:20" ht="45.95" customHeight="1" thickBot="1" x14ac:dyDescent="0.25">
      <c r="A30" s="26"/>
      <c r="B30" s="285"/>
      <c r="C30" s="285"/>
      <c r="D30" s="289"/>
      <c r="E30" s="290"/>
      <c r="F30" s="291"/>
      <c r="G30" s="304"/>
      <c r="H30" s="304"/>
      <c r="I30" s="304"/>
      <c r="J30" s="308"/>
      <c r="K30" s="309"/>
      <c r="L30" s="310"/>
      <c r="M30" s="300"/>
      <c r="N30" s="301"/>
      <c r="O30" s="300"/>
      <c r="P30" s="301"/>
      <c r="Q30" s="300"/>
      <c r="R30" s="301"/>
      <c r="S30" s="300"/>
      <c r="T30" s="302"/>
    </row>
    <row r="31" spans="1:20" ht="14.45" customHeight="1" x14ac:dyDescent="0.25">
      <c r="A31" s="29" t="s">
        <v>66</v>
      </c>
      <c r="B31" s="284"/>
      <c r="C31" s="284"/>
      <c r="D31" s="286"/>
      <c r="E31" s="287"/>
      <c r="F31" s="288"/>
      <c r="G31" s="292"/>
      <c r="H31" s="292"/>
      <c r="I31" s="292"/>
      <c r="J31" s="294"/>
      <c r="K31" s="295"/>
      <c r="L31" s="296"/>
      <c r="M31" s="278" t="s">
        <v>10</v>
      </c>
      <c r="N31" s="279"/>
      <c r="O31" s="278" t="s">
        <v>10</v>
      </c>
      <c r="P31" s="279"/>
      <c r="Q31" s="278" t="s">
        <v>10</v>
      </c>
      <c r="R31" s="279"/>
      <c r="S31" s="278" t="s">
        <v>10</v>
      </c>
      <c r="T31" s="280"/>
    </row>
    <row r="32" spans="1:20" ht="45.95" customHeight="1" thickBot="1" x14ac:dyDescent="0.25">
      <c r="A32" s="26"/>
      <c r="B32" s="285"/>
      <c r="C32" s="285"/>
      <c r="D32" s="289"/>
      <c r="E32" s="290"/>
      <c r="F32" s="291"/>
      <c r="G32" s="293"/>
      <c r="H32" s="293"/>
      <c r="I32" s="293"/>
      <c r="J32" s="297"/>
      <c r="K32" s="298"/>
      <c r="L32" s="299"/>
      <c r="M32" s="281"/>
      <c r="N32" s="282"/>
      <c r="O32" s="281"/>
      <c r="P32" s="282"/>
      <c r="Q32" s="281"/>
      <c r="R32" s="282"/>
      <c r="S32" s="281"/>
      <c r="T32" s="283"/>
    </row>
    <row r="33" spans="1:20" ht="7.9" customHeight="1" x14ac:dyDescent="0.2">
      <c r="A33" s="49"/>
      <c r="B33" s="49"/>
      <c r="C33" s="49"/>
      <c r="D33" s="49"/>
      <c r="E33" s="49"/>
      <c r="F33" s="49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2">
      <c r="A34" s="8" t="s">
        <v>67</v>
      </c>
      <c r="B34" s="8" t="str">
        <f>'Mot de passe'!B18</f>
        <v xml:space="preserve">✔ Réalisé </v>
      </c>
      <c r="C34" s="8" t="str">
        <f>'Mot de passe'!B19</f>
        <v>↑ En cours</v>
      </c>
      <c r="D34" s="8" t="str">
        <f>'Mot de passe'!B20</f>
        <v>/!\ À surveiller</v>
      </c>
      <c r="F34" s="8" t="str">
        <f>'Mot de passe'!B21</f>
        <v>ø Réalisation improbable</v>
      </c>
      <c r="I34" s="8" t="str">
        <f>'Mot de passe'!B22</f>
        <v>X Non amorcée</v>
      </c>
    </row>
  </sheetData>
  <sheetProtection formatCells="0" selectLockedCells="1"/>
  <mergeCells count="134">
    <mergeCell ref="O31:P31"/>
    <mergeCell ref="Q31:R31"/>
    <mergeCell ref="S31:T31"/>
    <mergeCell ref="M32:N32"/>
    <mergeCell ref="O32:P32"/>
    <mergeCell ref="Q32:R32"/>
    <mergeCell ref="S32:T32"/>
    <mergeCell ref="B31:B32"/>
    <mergeCell ref="C31:C32"/>
    <mergeCell ref="D31:F32"/>
    <mergeCell ref="G31:I32"/>
    <mergeCell ref="J31:L32"/>
    <mergeCell ref="M31:N31"/>
    <mergeCell ref="O29:P29"/>
    <mergeCell ref="Q29:R29"/>
    <mergeCell ref="S29:T29"/>
    <mergeCell ref="M30:N30"/>
    <mergeCell ref="O30:P30"/>
    <mergeCell ref="Q30:R30"/>
    <mergeCell ref="S30:T30"/>
    <mergeCell ref="B29:B30"/>
    <mergeCell ref="C29:C30"/>
    <mergeCell ref="D29:F30"/>
    <mergeCell ref="G29:I30"/>
    <mergeCell ref="J29:L30"/>
    <mergeCell ref="M29:N29"/>
    <mergeCell ref="O27:P27"/>
    <mergeCell ref="Q27:R27"/>
    <mergeCell ref="S27:T27"/>
    <mergeCell ref="M28:N28"/>
    <mergeCell ref="O28:P28"/>
    <mergeCell ref="Q28:R28"/>
    <mergeCell ref="S28:T28"/>
    <mergeCell ref="B27:B28"/>
    <mergeCell ref="C27:C28"/>
    <mergeCell ref="D27:F28"/>
    <mergeCell ref="G27:I28"/>
    <mergeCell ref="J27:L28"/>
    <mergeCell ref="M27:N27"/>
    <mergeCell ref="O25:P25"/>
    <mergeCell ref="Q25:R25"/>
    <mergeCell ref="S25:T25"/>
    <mergeCell ref="M26:N26"/>
    <mergeCell ref="O26:P26"/>
    <mergeCell ref="Q26:R26"/>
    <mergeCell ref="S26:T26"/>
    <mergeCell ref="B25:B26"/>
    <mergeCell ref="C25:C26"/>
    <mergeCell ref="D25:F26"/>
    <mergeCell ref="G25:I26"/>
    <mergeCell ref="J25:L26"/>
    <mergeCell ref="M25:N25"/>
    <mergeCell ref="O23:P23"/>
    <mergeCell ref="Q23:R23"/>
    <mergeCell ref="S23:T23"/>
    <mergeCell ref="M24:N24"/>
    <mergeCell ref="O24:P24"/>
    <mergeCell ref="Q24:R24"/>
    <mergeCell ref="S24:T24"/>
    <mergeCell ref="B23:B24"/>
    <mergeCell ref="C23:C24"/>
    <mergeCell ref="D23:F24"/>
    <mergeCell ref="G23:I24"/>
    <mergeCell ref="J23:L24"/>
    <mergeCell ref="M23:N23"/>
    <mergeCell ref="O21:P21"/>
    <mergeCell ref="Q21:R21"/>
    <mergeCell ref="S21:T21"/>
    <mergeCell ref="M22:N22"/>
    <mergeCell ref="O22:P22"/>
    <mergeCell ref="Q22:R22"/>
    <mergeCell ref="S22:T22"/>
    <mergeCell ref="B21:B22"/>
    <mergeCell ref="C21:C22"/>
    <mergeCell ref="D21:F22"/>
    <mergeCell ref="G21:I22"/>
    <mergeCell ref="J21:L22"/>
    <mergeCell ref="M21:N21"/>
    <mergeCell ref="O19:P19"/>
    <mergeCell ref="Q19:R19"/>
    <mergeCell ref="S19:T19"/>
    <mergeCell ref="M20:N20"/>
    <mergeCell ref="O20:P20"/>
    <mergeCell ref="Q20:R20"/>
    <mergeCell ref="S20:T20"/>
    <mergeCell ref="B19:B20"/>
    <mergeCell ref="C19:C20"/>
    <mergeCell ref="D19:F20"/>
    <mergeCell ref="G19:I20"/>
    <mergeCell ref="J19:L20"/>
    <mergeCell ref="M19:N19"/>
    <mergeCell ref="O17:P17"/>
    <mergeCell ref="Q17:R17"/>
    <mergeCell ref="S17:T17"/>
    <mergeCell ref="M18:N18"/>
    <mergeCell ref="O18:P18"/>
    <mergeCell ref="Q18:R18"/>
    <mergeCell ref="S18:T18"/>
    <mergeCell ref="M15:N16"/>
    <mergeCell ref="O15:P16"/>
    <mergeCell ref="Q15:R16"/>
    <mergeCell ref="S15:T16"/>
    <mergeCell ref="B17:B18"/>
    <mergeCell ref="C17:C18"/>
    <mergeCell ref="D17:F18"/>
    <mergeCell ref="G17:I18"/>
    <mergeCell ref="J17:L18"/>
    <mergeCell ref="M17:N17"/>
    <mergeCell ref="B13:G13"/>
    <mergeCell ref="I13:K13"/>
    <mergeCell ref="A15:A16"/>
    <mergeCell ref="B15:B16"/>
    <mergeCell ref="C15:C16"/>
    <mergeCell ref="D15:F16"/>
    <mergeCell ref="G15:I16"/>
    <mergeCell ref="J15:L16"/>
    <mergeCell ref="A8:A11"/>
    <mergeCell ref="B8:C11"/>
    <mergeCell ref="D8:J8"/>
    <mergeCell ref="D9:J9"/>
    <mergeCell ref="P9:P11"/>
    <mergeCell ref="Q9:T11"/>
    <mergeCell ref="D10:J10"/>
    <mergeCell ref="D11:J11"/>
    <mergeCell ref="A1:C1"/>
    <mergeCell ref="A3:G3"/>
    <mergeCell ref="I3:K3"/>
    <mergeCell ref="A5:O5"/>
    <mergeCell ref="P5:T5"/>
    <mergeCell ref="B6:L6"/>
    <mergeCell ref="P6:P8"/>
    <mergeCell ref="Q6:T8"/>
    <mergeCell ref="B7:C7"/>
    <mergeCell ref="D7:J7"/>
  </mergeCells>
  <pageMargins left="0.25" right="0.25" top="0.75" bottom="0.75" header="0.3" footer="0.3"/>
  <pageSetup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912DD5-C435-4550-9BA5-503E37C61CD8}">
          <x14:formula1>
            <xm:f>'Mot de passe'!$B$18:$B$23</xm:f>
          </x14:formula1>
          <xm:sqref>M17:T17 M19:T19 M21:T21 M23:T23 M25:T25 M27:T27 M29:T29 M31:T31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E881-A2BF-40A9-8998-2AC9C52E8B5D}">
  <dimension ref="A1:T34"/>
  <sheetViews>
    <sheetView topLeftCell="A5" zoomScaleNormal="100" workbookViewId="0">
      <selection activeCell="L11" sqref="L11"/>
    </sheetView>
  </sheetViews>
  <sheetFormatPr baseColWidth="10" defaultColWidth="11.42578125" defaultRowHeight="14.25" x14ac:dyDescent="0.2"/>
  <cols>
    <col min="1" max="1" width="23.28515625" style="8" customWidth="1"/>
    <col min="2" max="3" width="11.42578125" style="8"/>
    <col min="4" max="6" width="9.7109375" style="8" customWidth="1"/>
    <col min="7" max="20" width="8.7109375" style="8" customWidth="1"/>
    <col min="21" max="21" width="1.7109375" style="8" customWidth="1"/>
    <col min="22" max="16384" width="11.42578125" style="8"/>
  </cols>
  <sheetData>
    <row r="1" spans="1:20" ht="30" customHeight="1" x14ac:dyDescent="0.2">
      <c r="A1" s="257" t="str">
        <f>'Projet éducatif'!A1:C1</f>
        <v xml:space="preserve">Médéric Gravel </v>
      </c>
      <c r="B1" s="257"/>
      <c r="C1" s="257"/>
    </row>
    <row r="2" spans="1:20" ht="5.0999999999999996" customHeight="1" x14ac:dyDescent="0.2"/>
    <row r="3" spans="1:20" ht="31.5" x14ac:dyDescent="0.6">
      <c r="A3" s="264" t="s">
        <v>35</v>
      </c>
      <c r="B3" s="264"/>
      <c r="C3" s="264"/>
      <c r="D3" s="264"/>
      <c r="E3" s="264"/>
      <c r="F3" s="264"/>
      <c r="G3" s="264"/>
      <c r="H3" s="36"/>
      <c r="I3" s="265" t="s">
        <v>36</v>
      </c>
      <c r="J3" s="265"/>
      <c r="K3" s="265"/>
      <c r="L3" s="37"/>
      <c r="M3" s="37"/>
      <c r="N3" s="37"/>
      <c r="O3" s="37"/>
      <c r="P3" s="37"/>
      <c r="Q3" s="37"/>
      <c r="R3" s="37"/>
      <c r="S3" s="37"/>
      <c r="T3" s="38"/>
    </row>
    <row r="4" spans="1:20" ht="15" thickBot="1" x14ac:dyDescent="0.25"/>
    <row r="5" spans="1:20" ht="19.5" thickBot="1" x14ac:dyDescent="0.45">
      <c r="A5" s="374" t="str">
        <f>'Projet éducatif'!A33</f>
        <v>Axe 3 : 
Persévérance scolaire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6"/>
      <c r="P5" s="258" t="s">
        <v>37</v>
      </c>
      <c r="Q5" s="259"/>
      <c r="R5" s="259"/>
      <c r="S5" s="260"/>
      <c r="T5" s="261"/>
    </row>
    <row r="6" spans="1:20" ht="28.5" customHeight="1" x14ac:dyDescent="0.2">
      <c r="A6" s="66" t="s">
        <v>28</v>
      </c>
      <c r="B6" s="377" t="str">
        <f>IF('Projet éducatif'!C33&lt;&gt;0,'Projet éducatif'!C33," ")</f>
        <v xml:space="preserve">Créer un sentiment d'appartenance à l'école Médéric-Gravel </v>
      </c>
      <c r="C6" s="377"/>
      <c r="D6" s="377"/>
      <c r="E6" s="377"/>
      <c r="F6" s="377"/>
      <c r="G6" s="377"/>
      <c r="H6" s="377"/>
      <c r="I6" s="377"/>
      <c r="J6" s="377"/>
      <c r="K6" s="377"/>
      <c r="L6" s="378"/>
      <c r="M6" s="67"/>
      <c r="N6" s="67"/>
      <c r="O6" s="68"/>
      <c r="P6" s="270" t="s">
        <v>38</v>
      </c>
      <c r="Q6" s="229" t="s">
        <v>39</v>
      </c>
      <c r="R6" s="229"/>
      <c r="S6" s="230"/>
      <c r="T6" s="231"/>
    </row>
    <row r="7" spans="1:20" ht="18" x14ac:dyDescent="0.25">
      <c r="A7" s="69" t="str">
        <f>'Projet éducatif'!D33</f>
        <v>Objectif 3.1</v>
      </c>
      <c r="B7" s="379" t="s">
        <v>40</v>
      </c>
      <c r="C7" s="380"/>
      <c r="D7" s="379" t="s">
        <v>41</v>
      </c>
      <c r="E7" s="381"/>
      <c r="F7" s="381"/>
      <c r="G7" s="381"/>
      <c r="H7" s="381"/>
      <c r="I7" s="381"/>
      <c r="J7" s="380"/>
      <c r="K7" s="70" t="s">
        <v>42</v>
      </c>
      <c r="L7" s="71" t="s">
        <v>43</v>
      </c>
      <c r="M7" s="71" t="s">
        <v>44</v>
      </c>
      <c r="N7" s="71" t="s">
        <v>45</v>
      </c>
      <c r="O7" s="72" t="s">
        <v>46</v>
      </c>
      <c r="P7" s="270"/>
      <c r="Q7" s="229"/>
      <c r="R7" s="229"/>
      <c r="S7" s="230"/>
      <c r="T7" s="231"/>
    </row>
    <row r="8" spans="1:20" ht="15" customHeight="1" x14ac:dyDescent="0.2">
      <c r="A8" s="360" t="str">
        <f>IF('Projet éducatif'!D34&lt;&gt;0,'Projet éducatif'!D34," ")</f>
        <v xml:space="preserve">Augmenter la motivation chez le jeunes </v>
      </c>
      <c r="B8" s="362" t="str">
        <f>IF('Projet éducatif'!E33&lt;&gt;0,'Projet éducatif'!E33," ")</f>
        <v>Augmenter le sentiment d'appartenance à l'école à 80%</v>
      </c>
      <c r="C8" s="363"/>
      <c r="D8" s="368" t="str">
        <f>IF('Projet éducatif'!F33&lt;&gt;0,'Projet éducatif'!F33," ")</f>
        <v xml:space="preserve">Nombre d'élèves qui affichent les couleurs de l'école </v>
      </c>
      <c r="E8" s="369"/>
      <c r="F8" s="369"/>
      <c r="G8" s="369"/>
      <c r="H8" s="369"/>
      <c r="I8" s="369"/>
      <c r="J8" s="370"/>
      <c r="K8" s="73">
        <v>73</v>
      </c>
      <c r="L8" s="74">
        <v>75</v>
      </c>
      <c r="M8" s="74">
        <v>77</v>
      </c>
      <c r="N8" s="74">
        <v>79</v>
      </c>
      <c r="O8" s="75">
        <v>80</v>
      </c>
      <c r="P8" s="270"/>
      <c r="Q8" s="229"/>
      <c r="R8" s="229"/>
      <c r="S8" s="230"/>
      <c r="T8" s="231"/>
    </row>
    <row r="9" spans="1:20" ht="15" customHeight="1" x14ac:dyDescent="0.2">
      <c r="A9" s="360"/>
      <c r="B9" s="364"/>
      <c r="C9" s="365"/>
      <c r="D9" s="368" t="str">
        <f>IF('Projet éducatif'!F34&lt;&gt;0,'Projet éducatif'!F34," ")</f>
        <v>Pourcentage d'élève qui manifeste un sentiment d'appartenance élevé .</v>
      </c>
      <c r="E9" s="369"/>
      <c r="F9" s="369"/>
      <c r="G9" s="369"/>
      <c r="H9" s="369"/>
      <c r="I9" s="369"/>
      <c r="J9" s="370"/>
      <c r="K9" s="73"/>
      <c r="L9" s="74">
        <v>84</v>
      </c>
      <c r="M9" s="74"/>
      <c r="N9" s="74"/>
      <c r="O9" s="75"/>
      <c r="P9" s="235" t="s">
        <v>17</v>
      </c>
      <c r="Q9" s="229" t="s">
        <v>39</v>
      </c>
      <c r="R9" s="229"/>
      <c r="S9" s="230"/>
      <c r="T9" s="231"/>
    </row>
    <row r="10" spans="1:20" ht="15" customHeight="1" x14ac:dyDescent="0.2">
      <c r="A10" s="360"/>
      <c r="B10" s="364"/>
      <c r="C10" s="365"/>
      <c r="D10" s="368" t="str">
        <f>IF('Projet éducatif'!F35&lt;&gt;0,'Projet éducatif'!F35," ")</f>
        <v xml:space="preserve"> </v>
      </c>
      <c r="E10" s="369"/>
      <c r="F10" s="369"/>
      <c r="G10" s="369"/>
      <c r="H10" s="369"/>
      <c r="I10" s="369"/>
      <c r="J10" s="370"/>
      <c r="K10" s="73"/>
      <c r="L10" s="74"/>
      <c r="M10" s="74"/>
      <c r="N10" s="74"/>
      <c r="O10" s="75"/>
      <c r="P10" s="235"/>
      <c r="Q10" s="229"/>
      <c r="R10" s="229"/>
      <c r="S10" s="230"/>
      <c r="T10" s="231"/>
    </row>
    <row r="11" spans="1:20" ht="15.75" customHeight="1" thickBot="1" x14ac:dyDescent="0.25">
      <c r="A11" s="361"/>
      <c r="B11" s="366"/>
      <c r="C11" s="367"/>
      <c r="D11" s="371" t="str">
        <f>IF('Projet éducatif'!F36&lt;&gt;0,'Projet éducatif'!F36," ")</f>
        <v xml:space="preserve"> </v>
      </c>
      <c r="E11" s="372"/>
      <c r="F11" s="372"/>
      <c r="G11" s="372"/>
      <c r="H11" s="372"/>
      <c r="I11" s="372"/>
      <c r="J11" s="373"/>
      <c r="K11" s="76"/>
      <c r="L11" s="77"/>
      <c r="M11" s="77"/>
      <c r="N11" s="77"/>
      <c r="O11" s="78"/>
      <c r="P11" s="236"/>
      <c r="Q11" s="232"/>
      <c r="R11" s="232"/>
      <c r="S11" s="233"/>
      <c r="T11" s="234"/>
    </row>
    <row r="12" spans="1:20" ht="5.0999999999999996" customHeight="1" x14ac:dyDescent="0.2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P12" s="9"/>
      <c r="Q12" s="10"/>
      <c r="R12" s="10"/>
      <c r="S12" s="10"/>
      <c r="T12" s="10"/>
    </row>
    <row r="13" spans="1:20" ht="18.75" x14ac:dyDescent="0.2">
      <c r="A13" s="9"/>
      <c r="B13" s="382" t="s">
        <v>47</v>
      </c>
      <c r="C13" s="382"/>
      <c r="D13" s="382"/>
      <c r="E13" s="382"/>
      <c r="F13" s="382"/>
      <c r="G13" s="382"/>
      <c r="H13" s="65"/>
      <c r="I13" s="383" t="str">
        <f>I3</f>
        <v>2023 - 2027</v>
      </c>
      <c r="J13" s="383"/>
      <c r="K13" s="383"/>
      <c r="L13" s="65"/>
      <c r="M13" s="65"/>
      <c r="N13" s="65"/>
      <c r="O13" s="65"/>
      <c r="P13" s="65"/>
      <c r="Q13" s="65"/>
      <c r="R13" s="10"/>
      <c r="S13" s="10"/>
      <c r="T13" s="10"/>
    </row>
    <row r="14" spans="1:20" ht="5.0999999999999996" customHeight="1" thickBot="1" x14ac:dyDescent="0.25"/>
    <row r="15" spans="1:20" ht="14.25" customHeight="1" x14ac:dyDescent="0.2">
      <c r="A15" s="384" t="s">
        <v>48</v>
      </c>
      <c r="B15" s="386" t="s">
        <v>49</v>
      </c>
      <c r="C15" s="388" t="s">
        <v>50</v>
      </c>
      <c r="D15" s="390" t="s">
        <v>51</v>
      </c>
      <c r="E15" s="391"/>
      <c r="F15" s="392"/>
      <c r="G15" s="388" t="s">
        <v>52</v>
      </c>
      <c r="H15" s="388"/>
      <c r="I15" s="388"/>
      <c r="J15" s="390" t="s">
        <v>53</v>
      </c>
      <c r="K15" s="391"/>
      <c r="L15" s="392"/>
      <c r="M15" s="388" t="s">
        <v>54</v>
      </c>
      <c r="N15" s="388"/>
      <c r="O15" s="388" t="s">
        <v>55</v>
      </c>
      <c r="P15" s="388"/>
      <c r="Q15" s="388" t="s">
        <v>56</v>
      </c>
      <c r="R15" s="388"/>
      <c r="S15" s="388" t="s">
        <v>57</v>
      </c>
      <c r="T15" s="396"/>
    </row>
    <row r="16" spans="1:20" ht="29.25" customHeight="1" thickBot="1" x14ac:dyDescent="0.25">
      <c r="A16" s="385"/>
      <c r="B16" s="387"/>
      <c r="C16" s="389"/>
      <c r="D16" s="393"/>
      <c r="E16" s="394"/>
      <c r="F16" s="395"/>
      <c r="G16" s="389"/>
      <c r="H16" s="389"/>
      <c r="I16" s="389"/>
      <c r="J16" s="393"/>
      <c r="K16" s="394"/>
      <c r="L16" s="395"/>
      <c r="M16" s="389"/>
      <c r="N16" s="389"/>
      <c r="O16" s="389"/>
      <c r="P16" s="389"/>
      <c r="Q16" s="389"/>
      <c r="R16" s="389"/>
      <c r="S16" s="389"/>
      <c r="T16" s="397"/>
    </row>
    <row r="17" spans="1:20" ht="14.45" customHeight="1" x14ac:dyDescent="0.25">
      <c r="A17" s="28" t="s">
        <v>58</v>
      </c>
      <c r="B17" s="215" t="s">
        <v>77</v>
      </c>
      <c r="C17" s="215" t="s">
        <v>107</v>
      </c>
      <c r="D17" s="256" t="s">
        <v>125</v>
      </c>
      <c r="E17" s="217"/>
      <c r="F17" s="218"/>
      <c r="G17" s="219" t="s">
        <v>159</v>
      </c>
      <c r="H17" s="219"/>
      <c r="I17" s="219"/>
      <c r="J17" s="220" t="s">
        <v>109</v>
      </c>
      <c r="K17" s="221"/>
      <c r="L17" s="222"/>
      <c r="M17" s="212" t="s">
        <v>5</v>
      </c>
      <c r="N17" s="213"/>
      <c r="O17" s="212" t="s">
        <v>59</v>
      </c>
      <c r="P17" s="213"/>
      <c r="Q17" s="212" t="s">
        <v>10</v>
      </c>
      <c r="R17" s="213"/>
      <c r="S17" s="212" t="s">
        <v>10</v>
      </c>
      <c r="T17" s="214"/>
    </row>
    <row r="18" spans="1:20" ht="45.95" customHeight="1" thickBot="1" x14ac:dyDescent="0.25">
      <c r="A18" s="26" t="s">
        <v>106</v>
      </c>
      <c r="B18" s="186"/>
      <c r="C18" s="186"/>
      <c r="D18" s="190"/>
      <c r="E18" s="191"/>
      <c r="F18" s="192"/>
      <c r="G18" s="194"/>
      <c r="H18" s="194"/>
      <c r="I18" s="194"/>
      <c r="J18" s="198"/>
      <c r="K18" s="199"/>
      <c r="L18" s="200"/>
      <c r="M18" s="201" t="s">
        <v>175</v>
      </c>
      <c r="N18" s="202"/>
      <c r="O18" s="182" t="s">
        <v>176</v>
      </c>
      <c r="P18" s="183"/>
      <c r="Q18" s="182"/>
      <c r="R18" s="183"/>
      <c r="S18" s="182"/>
      <c r="T18" s="184"/>
    </row>
    <row r="19" spans="1:20" ht="15" x14ac:dyDescent="0.25">
      <c r="A19" s="11" t="s">
        <v>60</v>
      </c>
      <c r="B19" s="185" t="s">
        <v>77</v>
      </c>
      <c r="C19" s="185" t="s">
        <v>118</v>
      </c>
      <c r="D19" s="187" t="s">
        <v>121</v>
      </c>
      <c r="E19" s="188"/>
      <c r="F19" s="189"/>
      <c r="G19" s="193" t="s">
        <v>119</v>
      </c>
      <c r="H19" s="193"/>
      <c r="I19" s="193"/>
      <c r="J19" s="195" t="s">
        <v>126</v>
      </c>
      <c r="K19" s="196"/>
      <c r="L19" s="197"/>
      <c r="M19" s="179" t="s">
        <v>5</v>
      </c>
      <c r="N19" s="180"/>
      <c r="O19" s="179" t="s">
        <v>7</v>
      </c>
      <c r="P19" s="180"/>
      <c r="Q19" s="179" t="s">
        <v>10</v>
      </c>
      <c r="R19" s="180"/>
      <c r="S19" s="179" t="s">
        <v>10</v>
      </c>
      <c r="T19" s="181"/>
    </row>
    <row r="20" spans="1:20" ht="45.95" customHeight="1" thickBot="1" x14ac:dyDescent="0.25">
      <c r="A20" s="26" t="s">
        <v>110</v>
      </c>
      <c r="B20" s="186"/>
      <c r="C20" s="186"/>
      <c r="D20" s="190"/>
      <c r="E20" s="191"/>
      <c r="F20" s="192"/>
      <c r="G20" s="194"/>
      <c r="H20" s="194"/>
      <c r="I20" s="194"/>
      <c r="J20" s="198"/>
      <c r="K20" s="199"/>
      <c r="L20" s="200"/>
      <c r="M20" s="182"/>
      <c r="N20" s="183"/>
      <c r="O20" s="182" t="s">
        <v>181</v>
      </c>
      <c r="P20" s="183"/>
      <c r="Q20" s="182"/>
      <c r="R20" s="183"/>
      <c r="S20" s="182"/>
      <c r="T20" s="184"/>
    </row>
    <row r="21" spans="1:20" ht="15" x14ac:dyDescent="0.25">
      <c r="A21" s="29" t="s">
        <v>61</v>
      </c>
      <c r="B21" s="284" t="s">
        <v>77</v>
      </c>
      <c r="C21" s="284" t="s">
        <v>122</v>
      </c>
      <c r="D21" s="286" t="s">
        <v>123</v>
      </c>
      <c r="E21" s="287"/>
      <c r="F21" s="288"/>
      <c r="G21" s="303" t="s">
        <v>108</v>
      </c>
      <c r="H21" s="303"/>
      <c r="I21" s="303"/>
      <c r="J21" s="305" t="s">
        <v>124</v>
      </c>
      <c r="K21" s="306"/>
      <c r="L21" s="307"/>
      <c r="M21" s="278" t="s">
        <v>5</v>
      </c>
      <c r="N21" s="279"/>
      <c r="O21" s="278" t="s">
        <v>59</v>
      </c>
      <c r="P21" s="279"/>
      <c r="Q21" s="278" t="s">
        <v>10</v>
      </c>
      <c r="R21" s="279"/>
      <c r="S21" s="278" t="s">
        <v>10</v>
      </c>
      <c r="T21" s="280"/>
    </row>
    <row r="22" spans="1:20" ht="45.95" customHeight="1" thickBot="1" x14ac:dyDescent="0.25">
      <c r="A22" s="26" t="s">
        <v>120</v>
      </c>
      <c r="B22" s="285"/>
      <c r="C22" s="285"/>
      <c r="D22" s="289"/>
      <c r="E22" s="290"/>
      <c r="F22" s="291"/>
      <c r="G22" s="304"/>
      <c r="H22" s="304"/>
      <c r="I22" s="304"/>
      <c r="J22" s="308"/>
      <c r="K22" s="309"/>
      <c r="L22" s="310"/>
      <c r="M22" s="300"/>
      <c r="N22" s="301"/>
      <c r="O22" s="300" t="s">
        <v>181</v>
      </c>
      <c r="P22" s="301"/>
      <c r="Q22" s="300"/>
      <c r="R22" s="301"/>
      <c r="S22" s="300"/>
      <c r="T22" s="302"/>
    </row>
    <row r="23" spans="1:20" ht="14.45" customHeight="1" x14ac:dyDescent="0.25">
      <c r="A23" s="29" t="s">
        <v>62</v>
      </c>
      <c r="B23" s="284"/>
      <c r="C23" s="284"/>
      <c r="D23" s="286"/>
      <c r="E23" s="287"/>
      <c r="F23" s="288"/>
      <c r="G23" s="292"/>
      <c r="H23" s="292"/>
      <c r="I23" s="292"/>
      <c r="J23" s="294"/>
      <c r="K23" s="295"/>
      <c r="L23" s="296"/>
      <c r="M23" s="278" t="s">
        <v>10</v>
      </c>
      <c r="N23" s="279"/>
      <c r="O23" s="278" t="s">
        <v>10</v>
      </c>
      <c r="P23" s="279"/>
      <c r="Q23" s="278" t="s">
        <v>10</v>
      </c>
      <c r="R23" s="279"/>
      <c r="S23" s="278" t="s">
        <v>10</v>
      </c>
      <c r="T23" s="280"/>
    </row>
    <row r="24" spans="1:20" ht="45.95" customHeight="1" thickBot="1" x14ac:dyDescent="0.25">
      <c r="A24" s="26"/>
      <c r="B24" s="285"/>
      <c r="C24" s="285"/>
      <c r="D24" s="289"/>
      <c r="E24" s="290"/>
      <c r="F24" s="291"/>
      <c r="G24" s="293"/>
      <c r="H24" s="293"/>
      <c r="I24" s="293"/>
      <c r="J24" s="297"/>
      <c r="K24" s="298"/>
      <c r="L24" s="299"/>
      <c r="M24" s="281"/>
      <c r="N24" s="282"/>
      <c r="O24" s="281"/>
      <c r="P24" s="282"/>
      <c r="Q24" s="281"/>
      <c r="R24" s="282"/>
      <c r="S24" s="281"/>
      <c r="T24" s="283"/>
    </row>
    <row r="25" spans="1:20" ht="14.45" customHeight="1" x14ac:dyDescent="0.25">
      <c r="A25" s="28" t="s">
        <v>63</v>
      </c>
      <c r="B25" s="314"/>
      <c r="C25" s="314"/>
      <c r="D25" s="315"/>
      <c r="E25" s="316"/>
      <c r="F25" s="317"/>
      <c r="G25" s="318"/>
      <c r="H25" s="318"/>
      <c r="I25" s="318"/>
      <c r="J25" s="319"/>
      <c r="K25" s="320"/>
      <c r="L25" s="321"/>
      <c r="M25" s="311" t="s">
        <v>10</v>
      </c>
      <c r="N25" s="312"/>
      <c r="O25" s="311" t="s">
        <v>10</v>
      </c>
      <c r="P25" s="312"/>
      <c r="Q25" s="311" t="s">
        <v>10</v>
      </c>
      <c r="R25" s="312"/>
      <c r="S25" s="311" t="s">
        <v>10</v>
      </c>
      <c r="T25" s="313"/>
    </row>
    <row r="26" spans="1:20" ht="45.95" customHeight="1" thickBot="1" x14ac:dyDescent="0.25">
      <c r="A26" s="26"/>
      <c r="B26" s="285"/>
      <c r="C26" s="285"/>
      <c r="D26" s="289"/>
      <c r="E26" s="290"/>
      <c r="F26" s="291"/>
      <c r="G26" s="293"/>
      <c r="H26" s="293"/>
      <c r="I26" s="293"/>
      <c r="J26" s="297"/>
      <c r="K26" s="298"/>
      <c r="L26" s="299"/>
      <c r="M26" s="300"/>
      <c r="N26" s="301"/>
      <c r="O26" s="281"/>
      <c r="P26" s="282"/>
      <c r="Q26" s="281"/>
      <c r="R26" s="282"/>
      <c r="S26" s="281"/>
      <c r="T26" s="283"/>
    </row>
    <row r="27" spans="1:20" ht="15" x14ac:dyDescent="0.25">
      <c r="A27" s="11" t="s">
        <v>64</v>
      </c>
      <c r="B27" s="284"/>
      <c r="C27" s="284"/>
      <c r="D27" s="286"/>
      <c r="E27" s="287"/>
      <c r="F27" s="288"/>
      <c r="G27" s="292"/>
      <c r="H27" s="292"/>
      <c r="I27" s="292"/>
      <c r="J27" s="294"/>
      <c r="K27" s="295"/>
      <c r="L27" s="296"/>
      <c r="M27" s="278" t="s">
        <v>10</v>
      </c>
      <c r="N27" s="279"/>
      <c r="O27" s="278" t="s">
        <v>10</v>
      </c>
      <c r="P27" s="279"/>
      <c r="Q27" s="278" t="s">
        <v>10</v>
      </c>
      <c r="R27" s="279"/>
      <c r="S27" s="278" t="s">
        <v>10</v>
      </c>
      <c r="T27" s="280"/>
    </row>
    <row r="28" spans="1:20" ht="45.95" customHeight="1" thickBot="1" x14ac:dyDescent="0.25">
      <c r="A28" s="26"/>
      <c r="B28" s="285"/>
      <c r="C28" s="285"/>
      <c r="D28" s="289"/>
      <c r="E28" s="290"/>
      <c r="F28" s="291"/>
      <c r="G28" s="293"/>
      <c r="H28" s="293"/>
      <c r="I28" s="293"/>
      <c r="J28" s="297"/>
      <c r="K28" s="298"/>
      <c r="L28" s="299"/>
      <c r="M28" s="281"/>
      <c r="N28" s="282"/>
      <c r="O28" s="281"/>
      <c r="P28" s="282"/>
      <c r="Q28" s="281"/>
      <c r="R28" s="282"/>
      <c r="S28" s="281"/>
      <c r="T28" s="283"/>
    </row>
    <row r="29" spans="1:20" ht="15" x14ac:dyDescent="0.25">
      <c r="A29" s="29" t="s">
        <v>65</v>
      </c>
      <c r="B29" s="284"/>
      <c r="C29" s="284"/>
      <c r="D29" s="286"/>
      <c r="E29" s="287"/>
      <c r="F29" s="288"/>
      <c r="G29" s="303"/>
      <c r="H29" s="303"/>
      <c r="I29" s="303"/>
      <c r="J29" s="305"/>
      <c r="K29" s="306"/>
      <c r="L29" s="307"/>
      <c r="M29" s="278" t="s">
        <v>10</v>
      </c>
      <c r="N29" s="279"/>
      <c r="O29" s="278" t="s">
        <v>10</v>
      </c>
      <c r="P29" s="279"/>
      <c r="Q29" s="278" t="s">
        <v>10</v>
      </c>
      <c r="R29" s="279"/>
      <c r="S29" s="278" t="s">
        <v>10</v>
      </c>
      <c r="T29" s="280"/>
    </row>
    <row r="30" spans="1:20" ht="45.95" customHeight="1" thickBot="1" x14ac:dyDescent="0.25">
      <c r="A30" s="26"/>
      <c r="B30" s="285"/>
      <c r="C30" s="285"/>
      <c r="D30" s="289"/>
      <c r="E30" s="290"/>
      <c r="F30" s="291"/>
      <c r="G30" s="304"/>
      <c r="H30" s="304"/>
      <c r="I30" s="304"/>
      <c r="J30" s="308"/>
      <c r="K30" s="309"/>
      <c r="L30" s="310"/>
      <c r="M30" s="300"/>
      <c r="N30" s="301"/>
      <c r="O30" s="300"/>
      <c r="P30" s="301"/>
      <c r="Q30" s="300"/>
      <c r="R30" s="301"/>
      <c r="S30" s="300"/>
      <c r="T30" s="302"/>
    </row>
    <row r="31" spans="1:20" ht="14.45" customHeight="1" x14ac:dyDescent="0.25">
      <c r="A31" s="29" t="s">
        <v>66</v>
      </c>
      <c r="B31" s="284"/>
      <c r="C31" s="284"/>
      <c r="D31" s="286"/>
      <c r="E31" s="287"/>
      <c r="F31" s="288"/>
      <c r="G31" s="292"/>
      <c r="H31" s="292"/>
      <c r="I31" s="292"/>
      <c r="J31" s="294"/>
      <c r="K31" s="295"/>
      <c r="L31" s="296"/>
      <c r="M31" s="278" t="s">
        <v>10</v>
      </c>
      <c r="N31" s="279"/>
      <c r="O31" s="278" t="s">
        <v>10</v>
      </c>
      <c r="P31" s="279"/>
      <c r="Q31" s="278" t="s">
        <v>10</v>
      </c>
      <c r="R31" s="279"/>
      <c r="S31" s="278" t="s">
        <v>10</v>
      </c>
      <c r="T31" s="280"/>
    </row>
    <row r="32" spans="1:20" ht="45.95" customHeight="1" thickBot="1" x14ac:dyDescent="0.25">
      <c r="A32" s="26"/>
      <c r="B32" s="285"/>
      <c r="C32" s="285"/>
      <c r="D32" s="289"/>
      <c r="E32" s="290"/>
      <c r="F32" s="291"/>
      <c r="G32" s="293"/>
      <c r="H32" s="293"/>
      <c r="I32" s="293"/>
      <c r="J32" s="297"/>
      <c r="K32" s="298"/>
      <c r="L32" s="299"/>
      <c r="M32" s="281"/>
      <c r="N32" s="282"/>
      <c r="O32" s="281"/>
      <c r="P32" s="282"/>
      <c r="Q32" s="281"/>
      <c r="R32" s="282"/>
      <c r="S32" s="281"/>
      <c r="T32" s="283"/>
    </row>
    <row r="33" spans="1:20" ht="7.9" customHeight="1" x14ac:dyDescent="0.2">
      <c r="A33" s="49"/>
      <c r="B33" s="49"/>
      <c r="C33" s="49"/>
      <c r="D33" s="49"/>
      <c r="E33" s="49"/>
      <c r="F33" s="49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2">
      <c r="A34" s="8" t="s">
        <v>67</v>
      </c>
      <c r="B34" s="8" t="str">
        <f>'Mot de passe'!B18</f>
        <v xml:space="preserve">✔ Réalisé </v>
      </c>
      <c r="C34" s="8" t="str">
        <f>'Mot de passe'!B19</f>
        <v>↑ En cours</v>
      </c>
      <c r="D34" s="8" t="str">
        <f>'Mot de passe'!B20</f>
        <v>/!\ À surveiller</v>
      </c>
      <c r="F34" s="8" t="str">
        <f>'Mot de passe'!B21</f>
        <v>ø Réalisation improbable</v>
      </c>
      <c r="I34" s="8" t="str">
        <f>'Mot de passe'!B22</f>
        <v>X Non amorcée</v>
      </c>
    </row>
  </sheetData>
  <sheetProtection algorithmName="SHA-512" hashValue="xGlBP/RNw7mTykVmSx0e+LWcZVxOCcTli4rz27x4OW2yRopDadM01NNk/MhlLmd2V1PdfRihx4YnNxosnH03AA==" saltValue="2d/4hKzzNkdjoXMHcBcZrw==" spinCount="100000" sheet="1" formatCells="0" selectLockedCells="1"/>
  <mergeCells count="134">
    <mergeCell ref="O31:P31"/>
    <mergeCell ref="Q31:R31"/>
    <mergeCell ref="S31:T31"/>
    <mergeCell ref="M32:N32"/>
    <mergeCell ref="O32:P32"/>
    <mergeCell ref="Q32:R32"/>
    <mergeCell ref="S32:T32"/>
    <mergeCell ref="B31:B32"/>
    <mergeCell ref="C31:C32"/>
    <mergeCell ref="D31:F32"/>
    <mergeCell ref="G31:I32"/>
    <mergeCell ref="J31:L32"/>
    <mergeCell ref="M31:N31"/>
    <mergeCell ref="O29:P29"/>
    <mergeCell ref="Q29:R29"/>
    <mergeCell ref="S29:T29"/>
    <mergeCell ref="M30:N30"/>
    <mergeCell ref="O30:P30"/>
    <mergeCell ref="Q30:R30"/>
    <mergeCell ref="S30:T30"/>
    <mergeCell ref="B29:B30"/>
    <mergeCell ref="C29:C30"/>
    <mergeCell ref="D29:F30"/>
    <mergeCell ref="G29:I30"/>
    <mergeCell ref="J29:L30"/>
    <mergeCell ref="M29:N29"/>
    <mergeCell ref="O27:P27"/>
    <mergeCell ref="Q27:R27"/>
    <mergeCell ref="S27:T27"/>
    <mergeCell ref="M28:N28"/>
    <mergeCell ref="O28:P28"/>
    <mergeCell ref="Q28:R28"/>
    <mergeCell ref="S28:T28"/>
    <mergeCell ref="B27:B28"/>
    <mergeCell ref="C27:C28"/>
    <mergeCell ref="D27:F28"/>
    <mergeCell ref="G27:I28"/>
    <mergeCell ref="J27:L28"/>
    <mergeCell ref="M27:N27"/>
    <mergeCell ref="O25:P25"/>
    <mergeCell ref="Q25:R25"/>
    <mergeCell ref="S25:T25"/>
    <mergeCell ref="M26:N26"/>
    <mergeCell ref="O26:P26"/>
    <mergeCell ref="Q26:R26"/>
    <mergeCell ref="S26:T26"/>
    <mergeCell ref="B25:B26"/>
    <mergeCell ref="C25:C26"/>
    <mergeCell ref="D25:F26"/>
    <mergeCell ref="G25:I26"/>
    <mergeCell ref="J25:L26"/>
    <mergeCell ref="M25:N25"/>
    <mergeCell ref="O23:P23"/>
    <mergeCell ref="Q23:R23"/>
    <mergeCell ref="S23:T23"/>
    <mergeCell ref="M24:N24"/>
    <mergeCell ref="O24:P24"/>
    <mergeCell ref="Q24:R24"/>
    <mergeCell ref="S24:T24"/>
    <mergeCell ref="B23:B24"/>
    <mergeCell ref="C23:C24"/>
    <mergeCell ref="D23:F24"/>
    <mergeCell ref="G23:I24"/>
    <mergeCell ref="J23:L24"/>
    <mergeCell ref="M23:N23"/>
    <mergeCell ref="O21:P21"/>
    <mergeCell ref="Q21:R21"/>
    <mergeCell ref="S21:T21"/>
    <mergeCell ref="M22:N22"/>
    <mergeCell ref="O22:P22"/>
    <mergeCell ref="Q22:R22"/>
    <mergeCell ref="S22:T22"/>
    <mergeCell ref="B21:B22"/>
    <mergeCell ref="C21:C22"/>
    <mergeCell ref="D21:F22"/>
    <mergeCell ref="G21:I22"/>
    <mergeCell ref="J21:L22"/>
    <mergeCell ref="M21:N21"/>
    <mergeCell ref="O19:P19"/>
    <mergeCell ref="Q19:R19"/>
    <mergeCell ref="S19:T19"/>
    <mergeCell ref="M20:N20"/>
    <mergeCell ref="O20:P20"/>
    <mergeCell ref="Q20:R20"/>
    <mergeCell ref="S20:T20"/>
    <mergeCell ref="B19:B20"/>
    <mergeCell ref="C19:C20"/>
    <mergeCell ref="D19:F20"/>
    <mergeCell ref="G19:I20"/>
    <mergeCell ref="J19:L20"/>
    <mergeCell ref="M19:N19"/>
    <mergeCell ref="O17:P17"/>
    <mergeCell ref="Q17:R17"/>
    <mergeCell ref="S17:T17"/>
    <mergeCell ref="M18:N18"/>
    <mergeCell ref="O18:P18"/>
    <mergeCell ref="Q18:R18"/>
    <mergeCell ref="S18:T18"/>
    <mergeCell ref="M15:N16"/>
    <mergeCell ref="O15:P16"/>
    <mergeCell ref="Q15:R16"/>
    <mergeCell ref="S15:T16"/>
    <mergeCell ref="B17:B18"/>
    <mergeCell ref="C17:C18"/>
    <mergeCell ref="D17:F18"/>
    <mergeCell ref="G17:I18"/>
    <mergeCell ref="J17:L18"/>
    <mergeCell ref="M17:N17"/>
    <mergeCell ref="B13:G13"/>
    <mergeCell ref="I13:K13"/>
    <mergeCell ref="A15:A16"/>
    <mergeCell ref="B15:B16"/>
    <mergeCell ref="C15:C16"/>
    <mergeCell ref="D15:F16"/>
    <mergeCell ref="G15:I16"/>
    <mergeCell ref="J15:L16"/>
    <mergeCell ref="A8:A11"/>
    <mergeCell ref="B8:C11"/>
    <mergeCell ref="D8:J8"/>
    <mergeCell ref="D9:J9"/>
    <mergeCell ref="P9:P11"/>
    <mergeCell ref="Q9:T11"/>
    <mergeCell ref="D10:J10"/>
    <mergeCell ref="D11:J11"/>
    <mergeCell ref="A1:C1"/>
    <mergeCell ref="A3:G3"/>
    <mergeCell ref="I3:K3"/>
    <mergeCell ref="A5:O5"/>
    <mergeCell ref="P5:T5"/>
    <mergeCell ref="B6:L6"/>
    <mergeCell ref="P6:P8"/>
    <mergeCell ref="Q6:T8"/>
    <mergeCell ref="B7:C7"/>
    <mergeCell ref="D7:J7"/>
  </mergeCells>
  <pageMargins left="0.25" right="0.25" top="0.75" bottom="0.75" header="0.3" footer="0.3"/>
  <pageSetup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EA307D-FCE2-4B39-8785-5282E9975D5A}">
          <x14:formula1>
            <xm:f>'Mot de passe'!$B$18:$B$23</xm:f>
          </x14:formula1>
          <xm:sqref>M17:T17 M19:T19 M21:T21 M23:T23 M25:T25 M27:T27 M29:T29 M31:T31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1C1C-180E-4FC1-B250-A57DB009203E}">
  <dimension ref="A1:T34"/>
  <sheetViews>
    <sheetView zoomScaleNormal="100" workbookViewId="0">
      <selection activeCell="D19" sqref="D19:F20"/>
    </sheetView>
  </sheetViews>
  <sheetFormatPr baseColWidth="10" defaultColWidth="11.42578125" defaultRowHeight="14.25" x14ac:dyDescent="0.2"/>
  <cols>
    <col min="1" max="1" width="23.28515625" style="8" customWidth="1"/>
    <col min="2" max="3" width="11.42578125" style="8"/>
    <col min="4" max="6" width="9.7109375" style="8" customWidth="1"/>
    <col min="7" max="20" width="8.7109375" style="8" customWidth="1"/>
    <col min="21" max="21" width="1.7109375" style="8" customWidth="1"/>
    <col min="22" max="16384" width="11.42578125" style="8"/>
  </cols>
  <sheetData>
    <row r="1" spans="1:20" ht="30" customHeight="1" x14ac:dyDescent="0.2">
      <c r="A1" s="257" t="str">
        <f>'Projet éducatif'!A1:C1</f>
        <v xml:space="preserve">Médéric Gravel </v>
      </c>
      <c r="B1" s="257"/>
      <c r="C1" s="257"/>
    </row>
    <row r="2" spans="1:20" ht="5.0999999999999996" customHeight="1" x14ac:dyDescent="0.2"/>
    <row r="3" spans="1:20" ht="31.5" x14ac:dyDescent="0.6">
      <c r="A3" s="264" t="s">
        <v>35</v>
      </c>
      <c r="B3" s="264"/>
      <c r="C3" s="264"/>
      <c r="D3" s="264"/>
      <c r="E3" s="264"/>
      <c r="F3" s="264"/>
      <c r="G3" s="264"/>
      <c r="H3" s="36"/>
      <c r="I3" s="265" t="s">
        <v>36</v>
      </c>
      <c r="J3" s="265"/>
      <c r="K3" s="265"/>
      <c r="L3" s="37"/>
      <c r="M3" s="37"/>
      <c r="N3" s="37"/>
      <c r="O3" s="37"/>
      <c r="P3" s="37"/>
      <c r="Q3" s="37"/>
      <c r="R3" s="37"/>
      <c r="S3" s="37"/>
      <c r="T3" s="38"/>
    </row>
    <row r="4" spans="1:20" ht="15" thickBot="1" x14ac:dyDescent="0.25"/>
    <row r="5" spans="1:20" ht="19.5" thickBot="1" x14ac:dyDescent="0.45">
      <c r="A5" s="412" t="str">
        <f>'Projet éducatif'!A43</f>
        <v>Axe 4 : 
Employeur de choix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4"/>
      <c r="P5" s="258" t="s">
        <v>37</v>
      </c>
      <c r="Q5" s="259"/>
      <c r="R5" s="259"/>
      <c r="S5" s="260"/>
      <c r="T5" s="261"/>
    </row>
    <row r="6" spans="1:20" ht="28.5" customHeight="1" x14ac:dyDescent="0.2">
      <c r="A6" s="80" t="s">
        <v>32</v>
      </c>
      <c r="B6" s="415" t="str">
        <f>IF('Projet éducatif'!C43&lt;&gt;0,'Projet éducatif'!C43," ")</f>
        <v xml:space="preserve">Favoriser une expérience employeur  positive avec le personnel à Médéric Gravel </v>
      </c>
      <c r="C6" s="415"/>
      <c r="D6" s="415"/>
      <c r="E6" s="415"/>
      <c r="F6" s="415"/>
      <c r="G6" s="415"/>
      <c r="H6" s="415"/>
      <c r="I6" s="415"/>
      <c r="J6" s="415"/>
      <c r="K6" s="415"/>
      <c r="L6" s="416"/>
      <c r="M6" s="81"/>
      <c r="N6" s="81"/>
      <c r="O6" s="82"/>
      <c r="P6" s="270" t="s">
        <v>38</v>
      </c>
      <c r="Q6" s="229" t="s">
        <v>39</v>
      </c>
      <c r="R6" s="229"/>
      <c r="S6" s="230"/>
      <c r="T6" s="231"/>
    </row>
    <row r="7" spans="1:20" ht="18" x14ac:dyDescent="0.25">
      <c r="A7" s="83" t="str">
        <f>'Projet éducatif'!D43</f>
        <v>Objectif 4.1</v>
      </c>
      <c r="B7" s="417" t="s">
        <v>40</v>
      </c>
      <c r="C7" s="418"/>
      <c r="D7" s="417" t="s">
        <v>41</v>
      </c>
      <c r="E7" s="419"/>
      <c r="F7" s="419"/>
      <c r="G7" s="419"/>
      <c r="H7" s="419"/>
      <c r="I7" s="419"/>
      <c r="J7" s="418"/>
      <c r="K7" s="84" t="s">
        <v>42</v>
      </c>
      <c r="L7" s="85" t="s">
        <v>43</v>
      </c>
      <c r="M7" s="85" t="s">
        <v>44</v>
      </c>
      <c r="N7" s="85" t="s">
        <v>45</v>
      </c>
      <c r="O7" s="86" t="s">
        <v>46</v>
      </c>
      <c r="P7" s="270"/>
      <c r="Q7" s="229"/>
      <c r="R7" s="229"/>
      <c r="S7" s="230"/>
      <c r="T7" s="231"/>
    </row>
    <row r="8" spans="1:20" ht="15" customHeight="1" x14ac:dyDescent="0.2">
      <c r="A8" s="398" t="str">
        <f>IF('Projet éducatif'!D44&lt;&gt;0,'Projet éducatif'!D44," ")</f>
        <v xml:space="preserve">Créer des espaces et des moments de rassemblements . </v>
      </c>
      <c r="B8" s="400" t="str">
        <f>IF('Projet éducatif'!E43&lt;&gt;0,'Projet éducatif'!E43," ")</f>
        <v xml:space="preserve">100% de satisfaction en lien avec les activités . </v>
      </c>
      <c r="C8" s="401"/>
      <c r="D8" s="406" t="str">
        <f>IF('Projet éducatif'!F43&lt;&gt;0,'Projet éducatif'!F43," ")</f>
        <v xml:space="preserve"> </v>
      </c>
      <c r="E8" s="407"/>
      <c r="F8" s="407"/>
      <c r="G8" s="407"/>
      <c r="H8" s="407"/>
      <c r="I8" s="407"/>
      <c r="J8" s="408"/>
      <c r="K8" s="87"/>
      <c r="L8" s="88"/>
      <c r="M8" s="88"/>
      <c r="N8" s="88"/>
      <c r="O8" s="89"/>
      <c r="P8" s="270"/>
      <c r="Q8" s="229"/>
      <c r="R8" s="229"/>
      <c r="S8" s="230"/>
      <c r="T8" s="231"/>
    </row>
    <row r="9" spans="1:20" ht="15" customHeight="1" x14ac:dyDescent="0.2">
      <c r="A9" s="398"/>
      <c r="B9" s="402"/>
      <c r="C9" s="403"/>
      <c r="D9" s="406" t="str">
        <f>IF('Projet éducatif'!F44&lt;&gt;0,'Projet éducatif'!F44," ")</f>
        <v xml:space="preserve">Nombre de participants . </v>
      </c>
      <c r="E9" s="407"/>
      <c r="F9" s="407"/>
      <c r="G9" s="407"/>
      <c r="H9" s="407"/>
      <c r="I9" s="407"/>
      <c r="J9" s="408"/>
      <c r="K9" s="87"/>
      <c r="L9" s="88"/>
      <c r="M9" s="88"/>
      <c r="N9" s="88"/>
      <c r="O9" s="89"/>
      <c r="P9" s="235" t="s">
        <v>17</v>
      </c>
      <c r="Q9" s="229" t="s">
        <v>39</v>
      </c>
      <c r="R9" s="229"/>
      <c r="S9" s="230"/>
      <c r="T9" s="231"/>
    </row>
    <row r="10" spans="1:20" ht="15" customHeight="1" x14ac:dyDescent="0.2">
      <c r="A10" s="398"/>
      <c r="B10" s="402"/>
      <c r="C10" s="403"/>
      <c r="D10" s="406" t="str">
        <f>IF('Projet éducatif'!F45&lt;&gt;0,'Projet éducatif'!F45," ")</f>
        <v xml:space="preserve">Taux de satisfaction </v>
      </c>
      <c r="E10" s="407"/>
      <c r="F10" s="407"/>
      <c r="G10" s="407"/>
      <c r="H10" s="407"/>
      <c r="I10" s="407"/>
      <c r="J10" s="408"/>
      <c r="K10" s="87"/>
      <c r="L10" s="88"/>
      <c r="M10" s="88"/>
      <c r="N10" s="88"/>
      <c r="O10" s="89"/>
      <c r="P10" s="235"/>
      <c r="Q10" s="229"/>
      <c r="R10" s="229"/>
      <c r="S10" s="230"/>
      <c r="T10" s="231"/>
    </row>
    <row r="11" spans="1:20" ht="15.75" customHeight="1" thickBot="1" x14ac:dyDescent="0.25">
      <c r="A11" s="399"/>
      <c r="B11" s="404"/>
      <c r="C11" s="405"/>
      <c r="D11" s="409" t="str">
        <f>IF('Projet éducatif'!F46&lt;&gt;0,'Projet éducatif'!F46," ")</f>
        <v xml:space="preserve"> </v>
      </c>
      <c r="E11" s="410"/>
      <c r="F11" s="410"/>
      <c r="G11" s="410"/>
      <c r="H11" s="410"/>
      <c r="I11" s="410"/>
      <c r="J11" s="411"/>
      <c r="K11" s="90"/>
      <c r="L11" s="91"/>
      <c r="M11" s="91"/>
      <c r="N11" s="91"/>
      <c r="O11" s="92"/>
      <c r="P11" s="236"/>
      <c r="Q11" s="232"/>
      <c r="R11" s="232"/>
      <c r="S11" s="233"/>
      <c r="T11" s="234"/>
    </row>
    <row r="12" spans="1:20" ht="5.0999999999999996" customHeight="1" x14ac:dyDescent="0.2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P12" s="9"/>
      <c r="Q12" s="10"/>
      <c r="R12" s="10"/>
      <c r="S12" s="10"/>
      <c r="T12" s="10"/>
    </row>
    <row r="13" spans="1:20" ht="18.75" x14ac:dyDescent="0.2">
      <c r="A13" s="9"/>
      <c r="B13" s="420" t="s">
        <v>47</v>
      </c>
      <c r="C13" s="420"/>
      <c r="D13" s="420"/>
      <c r="E13" s="420"/>
      <c r="F13" s="420"/>
      <c r="G13" s="420"/>
      <c r="H13" s="79"/>
      <c r="I13" s="421" t="str">
        <f>I3</f>
        <v>2023 - 2027</v>
      </c>
      <c r="J13" s="421"/>
      <c r="K13" s="421"/>
      <c r="L13" s="79"/>
      <c r="M13" s="79"/>
      <c r="N13" s="79"/>
      <c r="O13" s="79"/>
      <c r="P13" s="79"/>
      <c r="Q13" s="79"/>
      <c r="R13" s="10"/>
      <c r="S13" s="10"/>
      <c r="T13" s="10"/>
    </row>
    <row r="14" spans="1:20" ht="5.0999999999999996" customHeight="1" thickBot="1" x14ac:dyDescent="0.25"/>
    <row r="15" spans="1:20" ht="14.25" customHeight="1" x14ac:dyDescent="0.2">
      <c r="A15" s="422" t="s">
        <v>48</v>
      </c>
      <c r="B15" s="424" t="s">
        <v>49</v>
      </c>
      <c r="C15" s="426" t="s">
        <v>50</v>
      </c>
      <c r="D15" s="428" t="s">
        <v>51</v>
      </c>
      <c r="E15" s="429"/>
      <c r="F15" s="430"/>
      <c r="G15" s="426" t="s">
        <v>52</v>
      </c>
      <c r="H15" s="426"/>
      <c r="I15" s="426"/>
      <c r="J15" s="428" t="s">
        <v>53</v>
      </c>
      <c r="K15" s="429"/>
      <c r="L15" s="430"/>
      <c r="M15" s="426" t="s">
        <v>54</v>
      </c>
      <c r="N15" s="426"/>
      <c r="O15" s="426" t="s">
        <v>55</v>
      </c>
      <c r="P15" s="426"/>
      <c r="Q15" s="426" t="s">
        <v>56</v>
      </c>
      <c r="R15" s="426"/>
      <c r="S15" s="426" t="s">
        <v>57</v>
      </c>
      <c r="T15" s="434"/>
    </row>
    <row r="16" spans="1:20" ht="29.25" customHeight="1" thickBot="1" x14ac:dyDescent="0.25">
      <c r="A16" s="423"/>
      <c r="B16" s="425"/>
      <c r="C16" s="427"/>
      <c r="D16" s="431"/>
      <c r="E16" s="432"/>
      <c r="F16" s="433"/>
      <c r="G16" s="427"/>
      <c r="H16" s="427"/>
      <c r="I16" s="427"/>
      <c r="J16" s="431"/>
      <c r="K16" s="432"/>
      <c r="L16" s="433"/>
      <c r="M16" s="427"/>
      <c r="N16" s="427"/>
      <c r="O16" s="427"/>
      <c r="P16" s="427"/>
      <c r="Q16" s="427"/>
      <c r="R16" s="427"/>
      <c r="S16" s="427"/>
      <c r="T16" s="435"/>
    </row>
    <row r="17" spans="1:20" ht="14.45" customHeight="1" x14ac:dyDescent="0.25">
      <c r="A17" s="28" t="s">
        <v>58</v>
      </c>
      <c r="B17" s="215"/>
      <c r="C17" s="215" t="s">
        <v>129</v>
      </c>
      <c r="D17" s="256" t="s">
        <v>133</v>
      </c>
      <c r="E17" s="217"/>
      <c r="F17" s="218"/>
      <c r="G17" s="219" t="s">
        <v>137</v>
      </c>
      <c r="H17" s="219"/>
      <c r="I17" s="219"/>
      <c r="J17" s="220" t="s">
        <v>140</v>
      </c>
      <c r="K17" s="221"/>
      <c r="L17" s="222"/>
      <c r="M17" s="212" t="s">
        <v>5</v>
      </c>
      <c r="N17" s="213"/>
      <c r="O17" s="212" t="s">
        <v>59</v>
      </c>
      <c r="P17" s="213"/>
      <c r="Q17" s="212" t="s">
        <v>10</v>
      </c>
      <c r="R17" s="213"/>
      <c r="S17" s="212" t="s">
        <v>10</v>
      </c>
      <c r="T17" s="214"/>
    </row>
    <row r="18" spans="1:20" ht="45.95" customHeight="1" thickBot="1" x14ac:dyDescent="0.25">
      <c r="A18" s="26" t="s">
        <v>150</v>
      </c>
      <c r="B18" s="186"/>
      <c r="C18" s="186"/>
      <c r="D18" s="190"/>
      <c r="E18" s="191"/>
      <c r="F18" s="192"/>
      <c r="G18" s="194"/>
      <c r="H18" s="194"/>
      <c r="I18" s="194"/>
      <c r="J18" s="198"/>
      <c r="K18" s="199"/>
      <c r="L18" s="200"/>
      <c r="M18" s="201"/>
      <c r="N18" s="202"/>
      <c r="O18" s="182"/>
      <c r="P18" s="183"/>
      <c r="Q18" s="182"/>
      <c r="R18" s="183"/>
      <c r="S18" s="182"/>
      <c r="T18" s="184"/>
    </row>
    <row r="19" spans="1:20" ht="15" x14ac:dyDescent="0.25">
      <c r="A19" s="11" t="s">
        <v>60</v>
      </c>
      <c r="B19" s="185"/>
      <c r="C19" s="185" t="s">
        <v>130</v>
      </c>
      <c r="D19" s="187" t="s">
        <v>134</v>
      </c>
      <c r="E19" s="188"/>
      <c r="F19" s="189"/>
      <c r="G19" s="193" t="s">
        <v>138</v>
      </c>
      <c r="H19" s="193"/>
      <c r="I19" s="193"/>
      <c r="J19" s="195" t="s">
        <v>141</v>
      </c>
      <c r="K19" s="196"/>
      <c r="L19" s="197"/>
      <c r="M19" s="179" t="s">
        <v>7</v>
      </c>
      <c r="N19" s="180"/>
      <c r="O19" s="179" t="s">
        <v>5</v>
      </c>
      <c r="P19" s="180"/>
      <c r="Q19" s="179" t="s">
        <v>10</v>
      </c>
      <c r="R19" s="180"/>
      <c r="S19" s="179" t="s">
        <v>10</v>
      </c>
      <c r="T19" s="181"/>
    </row>
    <row r="20" spans="1:20" ht="45.95" customHeight="1" thickBot="1" x14ac:dyDescent="0.25">
      <c r="A20" s="26" t="s">
        <v>127</v>
      </c>
      <c r="B20" s="186"/>
      <c r="C20" s="186"/>
      <c r="D20" s="190"/>
      <c r="E20" s="191"/>
      <c r="F20" s="192"/>
      <c r="G20" s="194"/>
      <c r="H20" s="194"/>
      <c r="I20" s="194"/>
      <c r="J20" s="198"/>
      <c r="K20" s="199"/>
      <c r="L20" s="200"/>
      <c r="M20" s="182" t="s">
        <v>177</v>
      </c>
      <c r="N20" s="183"/>
      <c r="O20" s="182" t="s">
        <v>178</v>
      </c>
      <c r="P20" s="183"/>
      <c r="Q20" s="182"/>
      <c r="R20" s="183"/>
      <c r="S20" s="182"/>
      <c r="T20" s="184"/>
    </row>
    <row r="21" spans="1:20" ht="15" x14ac:dyDescent="0.25">
      <c r="A21" s="29" t="s">
        <v>61</v>
      </c>
      <c r="B21" s="284"/>
      <c r="C21" s="284" t="s">
        <v>131</v>
      </c>
      <c r="D21" s="286" t="s">
        <v>135</v>
      </c>
      <c r="E21" s="287"/>
      <c r="F21" s="288"/>
      <c r="G21" s="303"/>
      <c r="H21" s="303"/>
      <c r="I21" s="303"/>
      <c r="J21" s="305" t="s">
        <v>142</v>
      </c>
      <c r="K21" s="306"/>
      <c r="L21" s="307"/>
      <c r="M21" s="278" t="s">
        <v>7</v>
      </c>
      <c r="N21" s="279"/>
      <c r="O21" s="278" t="s">
        <v>59</v>
      </c>
      <c r="P21" s="279"/>
      <c r="Q21" s="278" t="s">
        <v>10</v>
      </c>
      <c r="R21" s="279"/>
      <c r="S21" s="278" t="s">
        <v>10</v>
      </c>
      <c r="T21" s="280"/>
    </row>
    <row r="22" spans="1:20" ht="45.95" customHeight="1" thickBot="1" x14ac:dyDescent="0.25">
      <c r="A22" s="26" t="s">
        <v>128</v>
      </c>
      <c r="B22" s="285"/>
      <c r="C22" s="285"/>
      <c r="D22" s="289"/>
      <c r="E22" s="290"/>
      <c r="F22" s="291"/>
      <c r="G22" s="304"/>
      <c r="H22" s="304"/>
      <c r="I22" s="304"/>
      <c r="J22" s="308"/>
      <c r="K22" s="309"/>
      <c r="L22" s="310"/>
      <c r="M22" s="300"/>
      <c r="N22" s="301"/>
      <c r="O22" s="300" t="s">
        <v>179</v>
      </c>
      <c r="P22" s="301"/>
      <c r="Q22" s="300"/>
      <c r="R22" s="301"/>
      <c r="S22" s="300"/>
      <c r="T22" s="302"/>
    </row>
    <row r="23" spans="1:20" ht="14.45" customHeight="1" x14ac:dyDescent="0.25">
      <c r="A23" s="29" t="s">
        <v>62</v>
      </c>
      <c r="B23" s="284"/>
      <c r="C23" s="284" t="s">
        <v>132</v>
      </c>
      <c r="D23" s="286" t="s">
        <v>136</v>
      </c>
      <c r="E23" s="287"/>
      <c r="F23" s="288"/>
      <c r="G23" s="292" t="s">
        <v>139</v>
      </c>
      <c r="H23" s="292"/>
      <c r="I23" s="292"/>
      <c r="J23" s="294" t="s">
        <v>144</v>
      </c>
      <c r="K23" s="295"/>
      <c r="L23" s="296"/>
      <c r="M23" s="278" t="s">
        <v>59</v>
      </c>
      <c r="N23" s="279"/>
      <c r="O23" s="278" t="s">
        <v>59</v>
      </c>
      <c r="P23" s="279"/>
      <c r="Q23" s="278" t="s">
        <v>10</v>
      </c>
      <c r="R23" s="279"/>
      <c r="S23" s="278" t="s">
        <v>10</v>
      </c>
      <c r="T23" s="280"/>
    </row>
    <row r="24" spans="1:20" ht="45.95" customHeight="1" thickBot="1" x14ac:dyDescent="0.25">
      <c r="A24" s="26" t="s">
        <v>149</v>
      </c>
      <c r="B24" s="285"/>
      <c r="C24" s="285"/>
      <c r="D24" s="289"/>
      <c r="E24" s="290"/>
      <c r="F24" s="291"/>
      <c r="G24" s="293"/>
      <c r="H24" s="293"/>
      <c r="I24" s="293"/>
      <c r="J24" s="297"/>
      <c r="K24" s="298"/>
      <c r="L24" s="299"/>
      <c r="M24" s="281"/>
      <c r="N24" s="282"/>
      <c r="O24" s="281" t="s">
        <v>180</v>
      </c>
      <c r="P24" s="282"/>
      <c r="Q24" s="281"/>
      <c r="R24" s="282"/>
      <c r="S24" s="281"/>
      <c r="T24" s="283"/>
    </row>
    <row r="25" spans="1:20" ht="14.45" customHeight="1" x14ac:dyDescent="0.25">
      <c r="A25" s="28" t="s">
        <v>63</v>
      </c>
      <c r="B25" s="314"/>
      <c r="C25" s="314"/>
      <c r="D25" s="315"/>
      <c r="E25" s="316"/>
      <c r="F25" s="317"/>
      <c r="G25" s="318"/>
      <c r="H25" s="318"/>
      <c r="I25" s="318"/>
      <c r="J25" s="319"/>
      <c r="K25" s="320"/>
      <c r="L25" s="321"/>
      <c r="M25" s="311" t="s">
        <v>10</v>
      </c>
      <c r="N25" s="312"/>
      <c r="O25" s="311" t="s">
        <v>10</v>
      </c>
      <c r="P25" s="312"/>
      <c r="Q25" s="311" t="s">
        <v>10</v>
      </c>
      <c r="R25" s="312"/>
      <c r="S25" s="311" t="s">
        <v>10</v>
      </c>
      <c r="T25" s="313"/>
    </row>
    <row r="26" spans="1:20" ht="45.95" customHeight="1" thickBot="1" x14ac:dyDescent="0.25">
      <c r="A26" s="26"/>
      <c r="B26" s="285"/>
      <c r="C26" s="285"/>
      <c r="D26" s="289"/>
      <c r="E26" s="290"/>
      <c r="F26" s="291"/>
      <c r="G26" s="293"/>
      <c r="H26" s="293"/>
      <c r="I26" s="293"/>
      <c r="J26" s="297"/>
      <c r="K26" s="298"/>
      <c r="L26" s="299"/>
      <c r="M26" s="300"/>
      <c r="N26" s="301"/>
      <c r="O26" s="281"/>
      <c r="P26" s="282"/>
      <c r="Q26" s="281"/>
      <c r="R26" s="282"/>
      <c r="S26" s="281"/>
      <c r="T26" s="283"/>
    </row>
    <row r="27" spans="1:20" ht="15" x14ac:dyDescent="0.25">
      <c r="A27" s="11" t="s">
        <v>64</v>
      </c>
      <c r="B27" s="284"/>
      <c r="C27" s="284"/>
      <c r="D27" s="286"/>
      <c r="E27" s="287"/>
      <c r="F27" s="288"/>
      <c r="G27" s="292"/>
      <c r="H27" s="292"/>
      <c r="I27" s="292"/>
      <c r="J27" s="294"/>
      <c r="K27" s="295"/>
      <c r="L27" s="296"/>
      <c r="M27" s="278" t="s">
        <v>10</v>
      </c>
      <c r="N27" s="279"/>
      <c r="O27" s="278" t="s">
        <v>10</v>
      </c>
      <c r="P27" s="279"/>
      <c r="Q27" s="278" t="s">
        <v>10</v>
      </c>
      <c r="R27" s="279"/>
      <c r="S27" s="278" t="s">
        <v>10</v>
      </c>
      <c r="T27" s="280"/>
    </row>
    <row r="28" spans="1:20" ht="45.95" customHeight="1" thickBot="1" x14ac:dyDescent="0.25">
      <c r="A28" s="26"/>
      <c r="B28" s="285"/>
      <c r="C28" s="285"/>
      <c r="D28" s="289"/>
      <c r="E28" s="290"/>
      <c r="F28" s="291"/>
      <c r="G28" s="293"/>
      <c r="H28" s="293"/>
      <c r="I28" s="293"/>
      <c r="J28" s="297"/>
      <c r="K28" s="298"/>
      <c r="L28" s="299"/>
      <c r="M28" s="281"/>
      <c r="N28" s="282"/>
      <c r="O28" s="281"/>
      <c r="P28" s="282"/>
      <c r="Q28" s="281"/>
      <c r="R28" s="282"/>
      <c r="S28" s="281"/>
      <c r="T28" s="283"/>
    </row>
    <row r="29" spans="1:20" ht="15" x14ac:dyDescent="0.25">
      <c r="A29" s="29" t="s">
        <v>65</v>
      </c>
      <c r="B29" s="284"/>
      <c r="C29" s="284"/>
      <c r="D29" s="286"/>
      <c r="E29" s="287"/>
      <c r="F29" s="288"/>
      <c r="G29" s="303"/>
      <c r="H29" s="303"/>
      <c r="I29" s="303"/>
      <c r="J29" s="305"/>
      <c r="K29" s="306"/>
      <c r="L29" s="307"/>
      <c r="M29" s="278" t="s">
        <v>10</v>
      </c>
      <c r="N29" s="279"/>
      <c r="O29" s="278" t="s">
        <v>10</v>
      </c>
      <c r="P29" s="279"/>
      <c r="Q29" s="278" t="s">
        <v>10</v>
      </c>
      <c r="R29" s="279"/>
      <c r="S29" s="278" t="s">
        <v>10</v>
      </c>
      <c r="T29" s="280"/>
    </row>
    <row r="30" spans="1:20" ht="45.95" customHeight="1" thickBot="1" x14ac:dyDescent="0.25">
      <c r="A30" s="26"/>
      <c r="B30" s="285"/>
      <c r="C30" s="285"/>
      <c r="D30" s="289"/>
      <c r="E30" s="290"/>
      <c r="F30" s="291"/>
      <c r="G30" s="304"/>
      <c r="H30" s="304"/>
      <c r="I30" s="304"/>
      <c r="J30" s="308"/>
      <c r="K30" s="309"/>
      <c r="L30" s="310"/>
      <c r="M30" s="300"/>
      <c r="N30" s="301"/>
      <c r="O30" s="300"/>
      <c r="P30" s="301"/>
      <c r="Q30" s="300"/>
      <c r="R30" s="301"/>
      <c r="S30" s="300"/>
      <c r="T30" s="302"/>
    </row>
    <row r="31" spans="1:20" ht="14.45" customHeight="1" x14ac:dyDescent="0.25">
      <c r="A31" s="29" t="s">
        <v>66</v>
      </c>
      <c r="B31" s="284"/>
      <c r="C31" s="284"/>
      <c r="D31" s="286"/>
      <c r="E31" s="287"/>
      <c r="F31" s="288"/>
      <c r="G31" s="292"/>
      <c r="H31" s="292"/>
      <c r="I31" s="292"/>
      <c r="J31" s="294"/>
      <c r="K31" s="295"/>
      <c r="L31" s="296"/>
      <c r="M31" s="278" t="s">
        <v>10</v>
      </c>
      <c r="N31" s="279"/>
      <c r="O31" s="278" t="s">
        <v>10</v>
      </c>
      <c r="P31" s="279"/>
      <c r="Q31" s="278" t="s">
        <v>10</v>
      </c>
      <c r="R31" s="279"/>
      <c r="S31" s="278" t="s">
        <v>10</v>
      </c>
      <c r="T31" s="280"/>
    </row>
    <row r="32" spans="1:20" ht="45.95" customHeight="1" thickBot="1" x14ac:dyDescent="0.25">
      <c r="A32" s="26"/>
      <c r="B32" s="285"/>
      <c r="C32" s="285"/>
      <c r="D32" s="289"/>
      <c r="E32" s="290"/>
      <c r="F32" s="291"/>
      <c r="G32" s="293"/>
      <c r="H32" s="293"/>
      <c r="I32" s="293"/>
      <c r="J32" s="297"/>
      <c r="K32" s="298"/>
      <c r="L32" s="299"/>
      <c r="M32" s="281"/>
      <c r="N32" s="282"/>
      <c r="O32" s="281"/>
      <c r="P32" s="282"/>
      <c r="Q32" s="281"/>
      <c r="R32" s="282"/>
      <c r="S32" s="281"/>
      <c r="T32" s="283"/>
    </row>
    <row r="33" spans="1:20" ht="7.9" customHeight="1" x14ac:dyDescent="0.2">
      <c r="A33" s="49"/>
      <c r="B33" s="49"/>
      <c r="C33" s="49"/>
      <c r="D33" s="49"/>
      <c r="E33" s="49"/>
      <c r="F33" s="49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2">
      <c r="A34" s="8" t="s">
        <v>67</v>
      </c>
      <c r="B34" s="8" t="str">
        <f>'Mot de passe'!B18</f>
        <v xml:space="preserve">✔ Réalisé </v>
      </c>
      <c r="C34" s="8" t="str">
        <f>'Mot de passe'!B19</f>
        <v>↑ En cours</v>
      </c>
      <c r="D34" s="8" t="str">
        <f>'Mot de passe'!B20</f>
        <v>/!\ À surveiller</v>
      </c>
      <c r="F34" s="8" t="str">
        <f>'Mot de passe'!B21</f>
        <v>ø Réalisation improbable</v>
      </c>
      <c r="I34" s="8" t="str">
        <f>'Mot de passe'!B22</f>
        <v>X Non amorcée</v>
      </c>
    </row>
  </sheetData>
  <sheetProtection algorithmName="SHA-512" hashValue="QP39FFhwUcCeQTbr0sqgNgfIU4bpenBkGnQiTn+gO4Hj9SwGciOIywiDPsFbh9Jo67V8lLq/URpYZ765N9DrQg==" saltValue="CidcAkhdpVpoq6iN4hqUjA==" spinCount="100000" sheet="1" formatCells="0" selectLockedCells="1"/>
  <mergeCells count="134">
    <mergeCell ref="O31:P31"/>
    <mergeCell ref="Q31:R31"/>
    <mergeCell ref="S31:T31"/>
    <mergeCell ref="M32:N32"/>
    <mergeCell ref="O32:P32"/>
    <mergeCell ref="Q32:R32"/>
    <mergeCell ref="S32:T32"/>
    <mergeCell ref="B31:B32"/>
    <mergeCell ref="C31:C32"/>
    <mergeCell ref="D31:F32"/>
    <mergeCell ref="G31:I32"/>
    <mergeCell ref="J31:L32"/>
    <mergeCell ref="M31:N31"/>
    <mergeCell ref="O29:P29"/>
    <mergeCell ref="Q29:R29"/>
    <mergeCell ref="S29:T29"/>
    <mergeCell ref="M30:N30"/>
    <mergeCell ref="O30:P30"/>
    <mergeCell ref="Q30:R30"/>
    <mergeCell ref="S30:T30"/>
    <mergeCell ref="B29:B30"/>
    <mergeCell ref="C29:C30"/>
    <mergeCell ref="D29:F30"/>
    <mergeCell ref="G29:I30"/>
    <mergeCell ref="J29:L30"/>
    <mergeCell ref="M29:N29"/>
    <mergeCell ref="O27:P27"/>
    <mergeCell ref="Q27:R27"/>
    <mergeCell ref="S27:T27"/>
    <mergeCell ref="M28:N28"/>
    <mergeCell ref="O28:P28"/>
    <mergeCell ref="Q28:R28"/>
    <mergeCell ref="S28:T28"/>
    <mergeCell ref="B27:B28"/>
    <mergeCell ref="C27:C28"/>
    <mergeCell ref="D27:F28"/>
    <mergeCell ref="G27:I28"/>
    <mergeCell ref="J27:L28"/>
    <mergeCell ref="M27:N27"/>
    <mergeCell ref="O25:P25"/>
    <mergeCell ref="Q25:R25"/>
    <mergeCell ref="S25:T25"/>
    <mergeCell ref="M26:N26"/>
    <mergeCell ref="O26:P26"/>
    <mergeCell ref="Q26:R26"/>
    <mergeCell ref="S26:T26"/>
    <mergeCell ref="B25:B26"/>
    <mergeCell ref="C25:C26"/>
    <mergeCell ref="D25:F26"/>
    <mergeCell ref="G25:I26"/>
    <mergeCell ref="J25:L26"/>
    <mergeCell ref="M25:N25"/>
    <mergeCell ref="O23:P23"/>
    <mergeCell ref="Q23:R23"/>
    <mergeCell ref="S23:T23"/>
    <mergeCell ref="M24:N24"/>
    <mergeCell ref="O24:P24"/>
    <mergeCell ref="Q24:R24"/>
    <mergeCell ref="S24:T24"/>
    <mergeCell ref="B23:B24"/>
    <mergeCell ref="C23:C24"/>
    <mergeCell ref="D23:F24"/>
    <mergeCell ref="G23:I24"/>
    <mergeCell ref="J23:L24"/>
    <mergeCell ref="M23:N23"/>
    <mergeCell ref="O21:P21"/>
    <mergeCell ref="Q21:R21"/>
    <mergeCell ref="S21:T21"/>
    <mergeCell ref="M22:N22"/>
    <mergeCell ref="O22:P22"/>
    <mergeCell ref="Q22:R22"/>
    <mergeCell ref="S22:T22"/>
    <mergeCell ref="B21:B22"/>
    <mergeCell ref="C21:C22"/>
    <mergeCell ref="D21:F22"/>
    <mergeCell ref="G21:I22"/>
    <mergeCell ref="J21:L22"/>
    <mergeCell ref="M21:N21"/>
    <mergeCell ref="O19:P19"/>
    <mergeCell ref="Q19:R19"/>
    <mergeCell ref="S19:T19"/>
    <mergeCell ref="M20:N20"/>
    <mergeCell ref="O20:P20"/>
    <mergeCell ref="Q20:R20"/>
    <mergeCell ref="S20:T20"/>
    <mergeCell ref="B19:B20"/>
    <mergeCell ref="C19:C20"/>
    <mergeCell ref="D19:F20"/>
    <mergeCell ref="G19:I20"/>
    <mergeCell ref="J19:L20"/>
    <mergeCell ref="M19:N19"/>
    <mergeCell ref="O17:P17"/>
    <mergeCell ref="Q17:R17"/>
    <mergeCell ref="S17:T17"/>
    <mergeCell ref="M18:N18"/>
    <mergeCell ref="O18:P18"/>
    <mergeCell ref="Q18:R18"/>
    <mergeCell ref="S18:T18"/>
    <mergeCell ref="M15:N16"/>
    <mergeCell ref="O15:P16"/>
    <mergeCell ref="Q15:R16"/>
    <mergeCell ref="S15:T16"/>
    <mergeCell ref="B17:B18"/>
    <mergeCell ref="C17:C18"/>
    <mergeCell ref="D17:F18"/>
    <mergeCell ref="G17:I18"/>
    <mergeCell ref="J17:L18"/>
    <mergeCell ref="M17:N17"/>
    <mergeCell ref="B13:G13"/>
    <mergeCell ref="I13:K13"/>
    <mergeCell ref="A15:A16"/>
    <mergeCell ref="B15:B16"/>
    <mergeCell ref="C15:C16"/>
    <mergeCell ref="D15:F16"/>
    <mergeCell ref="G15:I16"/>
    <mergeCell ref="J15:L16"/>
    <mergeCell ref="A8:A11"/>
    <mergeCell ref="B8:C11"/>
    <mergeCell ref="D8:J8"/>
    <mergeCell ref="D9:J9"/>
    <mergeCell ref="P9:P11"/>
    <mergeCell ref="Q9:T11"/>
    <mergeCell ref="D10:J10"/>
    <mergeCell ref="D11:J11"/>
    <mergeCell ref="A1:C1"/>
    <mergeCell ref="A3:G3"/>
    <mergeCell ref="I3:K3"/>
    <mergeCell ref="A5:O5"/>
    <mergeCell ref="P5:T5"/>
    <mergeCell ref="B6:L6"/>
    <mergeCell ref="P6:P8"/>
    <mergeCell ref="Q6:T8"/>
    <mergeCell ref="B7:C7"/>
    <mergeCell ref="D7:J7"/>
  </mergeCells>
  <pageMargins left="0.25" right="0.25" top="0.75" bottom="0.75" header="0.3" footer="0.3"/>
  <pageSetup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709913-96B5-4B50-9F37-F48000AA4870}">
          <x14:formula1>
            <xm:f>'Mot de passe'!$B$18:$B$23</xm:f>
          </x14:formula1>
          <xm:sqref>M17:T17 M19:T19 M21:T21 M23:T23 M25:T25 M27:T27 M29:T29 M31:T31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18F5-78D0-497C-AD15-9A83AA879A13}">
  <dimension ref="A1:T34"/>
  <sheetViews>
    <sheetView topLeftCell="C4" zoomScaleNormal="100" workbookViewId="0">
      <selection activeCell="K11" sqref="K11"/>
    </sheetView>
  </sheetViews>
  <sheetFormatPr baseColWidth="10" defaultColWidth="11.42578125" defaultRowHeight="14.25" x14ac:dyDescent="0.2"/>
  <cols>
    <col min="1" max="1" width="23.28515625" style="8" customWidth="1"/>
    <col min="2" max="3" width="11.42578125" style="8"/>
    <col min="4" max="6" width="9.7109375" style="8" customWidth="1"/>
    <col min="7" max="20" width="8.7109375" style="8" customWidth="1"/>
    <col min="21" max="21" width="1.7109375" style="8" customWidth="1"/>
    <col min="22" max="16384" width="11.42578125" style="8"/>
  </cols>
  <sheetData>
    <row r="1" spans="1:20" ht="30" customHeight="1" x14ac:dyDescent="0.2">
      <c r="A1" s="257" t="str">
        <f>'Projet éducatif'!A1:C1</f>
        <v xml:space="preserve">Médéric Gravel </v>
      </c>
      <c r="B1" s="257"/>
      <c r="C1" s="257"/>
    </row>
    <row r="2" spans="1:20" ht="5.0999999999999996" customHeight="1" x14ac:dyDescent="0.2"/>
    <row r="3" spans="1:20" ht="31.5" x14ac:dyDescent="0.6">
      <c r="A3" s="264" t="s">
        <v>35</v>
      </c>
      <c r="B3" s="264"/>
      <c r="C3" s="264"/>
      <c r="D3" s="264"/>
      <c r="E3" s="264"/>
      <c r="F3" s="264"/>
      <c r="G3" s="264"/>
      <c r="H3" s="36"/>
      <c r="I3" s="265" t="s">
        <v>36</v>
      </c>
      <c r="J3" s="265"/>
      <c r="K3" s="265"/>
      <c r="L3" s="37"/>
      <c r="M3" s="37"/>
      <c r="N3" s="37"/>
      <c r="O3" s="37"/>
      <c r="P3" s="37"/>
      <c r="Q3" s="37"/>
      <c r="R3" s="37"/>
      <c r="S3" s="37"/>
      <c r="T3" s="38"/>
    </row>
    <row r="4" spans="1:20" ht="15" thickBot="1" x14ac:dyDescent="0.25"/>
    <row r="5" spans="1:20" ht="19.5" thickBot="1" x14ac:dyDescent="0.45">
      <c r="A5" s="412" t="str">
        <f>'Projet éducatif'!A43</f>
        <v>Axe 4 : 
Employeur de choix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4"/>
      <c r="P5" s="258" t="s">
        <v>37</v>
      </c>
      <c r="Q5" s="259"/>
      <c r="R5" s="259"/>
      <c r="S5" s="260"/>
      <c r="T5" s="261"/>
    </row>
    <row r="6" spans="1:20" ht="28.5" customHeight="1" x14ac:dyDescent="0.2">
      <c r="A6" s="80" t="s">
        <v>32</v>
      </c>
      <c r="B6" s="415" t="str">
        <f>IF('Projet éducatif'!C43&lt;&gt;0,'Projet éducatif'!C43," ")</f>
        <v xml:space="preserve">Favoriser une expérience employeur  positive avec le personnel à Médéric Gravel </v>
      </c>
      <c r="C6" s="415"/>
      <c r="D6" s="415"/>
      <c r="E6" s="415"/>
      <c r="F6" s="415"/>
      <c r="G6" s="415"/>
      <c r="H6" s="415"/>
      <c r="I6" s="415"/>
      <c r="J6" s="415"/>
      <c r="K6" s="415"/>
      <c r="L6" s="416"/>
      <c r="M6" s="81"/>
      <c r="N6" s="81"/>
      <c r="O6" s="82"/>
      <c r="P6" s="270" t="s">
        <v>38</v>
      </c>
      <c r="Q6" s="229" t="s">
        <v>39</v>
      </c>
      <c r="R6" s="229"/>
      <c r="S6" s="230"/>
      <c r="T6" s="231"/>
    </row>
    <row r="7" spans="1:20" ht="18" x14ac:dyDescent="0.25">
      <c r="A7" s="83" t="str">
        <f>'Projet éducatif'!D48</f>
        <v>Objectif 4.2</v>
      </c>
      <c r="B7" s="417" t="s">
        <v>40</v>
      </c>
      <c r="C7" s="418"/>
      <c r="D7" s="417" t="s">
        <v>41</v>
      </c>
      <c r="E7" s="419"/>
      <c r="F7" s="419"/>
      <c r="G7" s="419"/>
      <c r="H7" s="419"/>
      <c r="I7" s="419"/>
      <c r="J7" s="418"/>
      <c r="K7" s="84" t="s">
        <v>42</v>
      </c>
      <c r="L7" s="85" t="s">
        <v>43</v>
      </c>
      <c r="M7" s="85" t="s">
        <v>44</v>
      </c>
      <c r="N7" s="85" t="s">
        <v>45</v>
      </c>
      <c r="O7" s="86" t="s">
        <v>46</v>
      </c>
      <c r="P7" s="270"/>
      <c r="Q7" s="229"/>
      <c r="R7" s="229"/>
      <c r="S7" s="230"/>
      <c r="T7" s="231"/>
    </row>
    <row r="8" spans="1:20" ht="15" customHeight="1" x14ac:dyDescent="0.2">
      <c r="A8" s="398" t="str">
        <f>IF('Projet éducatif'!D49&lt;&gt;0,'Projet éducatif'!D49," ")</f>
        <v xml:space="preserve"> </v>
      </c>
      <c r="B8" s="400" t="str">
        <f>IF('Projet éducatif'!E48&lt;&gt;0,'Projet éducatif'!E48," ")</f>
        <v xml:space="preserve"> </v>
      </c>
      <c r="C8" s="401"/>
      <c r="D8" s="406" t="str">
        <f>IF('Projet éducatif'!F48&lt;&gt;0,'Projet éducatif'!F48," ")</f>
        <v xml:space="preserve"> </v>
      </c>
      <c r="E8" s="407"/>
      <c r="F8" s="407"/>
      <c r="G8" s="407"/>
      <c r="H8" s="407"/>
      <c r="I8" s="407"/>
      <c r="J8" s="408"/>
      <c r="K8" s="87"/>
      <c r="L8" s="88"/>
      <c r="M8" s="88"/>
      <c r="N8" s="88"/>
      <c r="O8" s="89"/>
      <c r="P8" s="270"/>
      <c r="Q8" s="229"/>
      <c r="R8" s="229"/>
      <c r="S8" s="230"/>
      <c r="T8" s="231"/>
    </row>
    <row r="9" spans="1:20" ht="15" customHeight="1" x14ac:dyDescent="0.2">
      <c r="A9" s="398"/>
      <c r="B9" s="402"/>
      <c r="C9" s="403"/>
      <c r="D9" s="406" t="str">
        <f>IF('Projet éducatif'!F49&lt;&gt;0,'Projet éducatif'!F49," ")</f>
        <v xml:space="preserve"> </v>
      </c>
      <c r="E9" s="407"/>
      <c r="F9" s="407"/>
      <c r="G9" s="407"/>
      <c r="H9" s="407"/>
      <c r="I9" s="407"/>
      <c r="J9" s="408"/>
      <c r="K9" s="87"/>
      <c r="L9" s="88"/>
      <c r="M9" s="88"/>
      <c r="N9" s="88"/>
      <c r="O9" s="89"/>
      <c r="P9" s="235" t="s">
        <v>17</v>
      </c>
      <c r="Q9" s="229" t="s">
        <v>39</v>
      </c>
      <c r="R9" s="229"/>
      <c r="S9" s="230"/>
      <c r="T9" s="231"/>
    </row>
    <row r="10" spans="1:20" ht="15" customHeight="1" x14ac:dyDescent="0.2">
      <c r="A10" s="398"/>
      <c r="B10" s="402"/>
      <c r="C10" s="403"/>
      <c r="D10" s="406" t="str">
        <f>IF('Projet éducatif'!F50&lt;&gt;0,'Projet éducatif'!F50," ")</f>
        <v xml:space="preserve"> </v>
      </c>
      <c r="E10" s="407"/>
      <c r="F10" s="407"/>
      <c r="G10" s="407"/>
      <c r="H10" s="407"/>
      <c r="I10" s="407"/>
      <c r="J10" s="408"/>
      <c r="K10" s="87"/>
      <c r="L10" s="88"/>
      <c r="M10" s="88"/>
      <c r="N10" s="88"/>
      <c r="O10" s="89"/>
      <c r="P10" s="235"/>
      <c r="Q10" s="229"/>
      <c r="R10" s="229"/>
      <c r="S10" s="230"/>
      <c r="T10" s="231"/>
    </row>
    <row r="11" spans="1:20" ht="15.75" customHeight="1" thickBot="1" x14ac:dyDescent="0.25">
      <c r="A11" s="399"/>
      <c r="B11" s="404"/>
      <c r="C11" s="405"/>
      <c r="D11" s="409" t="str">
        <f>IF('Projet éducatif'!F51&lt;&gt;0,'Projet éducatif'!F51," ")</f>
        <v xml:space="preserve"> </v>
      </c>
      <c r="E11" s="410"/>
      <c r="F11" s="410"/>
      <c r="G11" s="410"/>
      <c r="H11" s="410"/>
      <c r="I11" s="410"/>
      <c r="J11" s="411"/>
      <c r="K11" s="90"/>
      <c r="L11" s="91"/>
      <c r="M11" s="91"/>
      <c r="N11" s="91"/>
      <c r="O11" s="92"/>
      <c r="P11" s="236"/>
      <c r="Q11" s="232"/>
      <c r="R11" s="232"/>
      <c r="S11" s="233"/>
      <c r="T11" s="234"/>
    </row>
    <row r="12" spans="1:20" ht="5.0999999999999996" customHeight="1" x14ac:dyDescent="0.2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P12" s="9"/>
      <c r="Q12" s="10"/>
      <c r="R12" s="10"/>
      <c r="S12" s="10"/>
      <c r="T12" s="10"/>
    </row>
    <row r="13" spans="1:20" ht="18.75" x14ac:dyDescent="0.2">
      <c r="A13" s="9"/>
      <c r="B13" s="420" t="s">
        <v>47</v>
      </c>
      <c r="C13" s="420"/>
      <c r="D13" s="420"/>
      <c r="E13" s="420"/>
      <c r="F13" s="420"/>
      <c r="G13" s="420"/>
      <c r="H13" s="79"/>
      <c r="I13" s="421" t="str">
        <f>I3</f>
        <v>2023 - 2027</v>
      </c>
      <c r="J13" s="421"/>
      <c r="K13" s="421"/>
      <c r="L13" s="79"/>
      <c r="M13" s="79"/>
      <c r="N13" s="79"/>
      <c r="O13" s="79"/>
      <c r="P13" s="79"/>
      <c r="Q13" s="79"/>
      <c r="R13" s="10"/>
      <c r="S13" s="10"/>
      <c r="T13" s="10"/>
    </row>
    <row r="14" spans="1:20" ht="5.0999999999999996" customHeight="1" thickBot="1" x14ac:dyDescent="0.25"/>
    <row r="15" spans="1:20" ht="14.25" customHeight="1" x14ac:dyDescent="0.2">
      <c r="A15" s="422" t="s">
        <v>48</v>
      </c>
      <c r="B15" s="424" t="s">
        <v>49</v>
      </c>
      <c r="C15" s="426" t="s">
        <v>50</v>
      </c>
      <c r="D15" s="428" t="s">
        <v>51</v>
      </c>
      <c r="E15" s="429"/>
      <c r="F15" s="430"/>
      <c r="G15" s="426" t="s">
        <v>52</v>
      </c>
      <c r="H15" s="426"/>
      <c r="I15" s="426"/>
      <c r="J15" s="428" t="s">
        <v>53</v>
      </c>
      <c r="K15" s="429"/>
      <c r="L15" s="430"/>
      <c r="M15" s="426" t="s">
        <v>54</v>
      </c>
      <c r="N15" s="426"/>
      <c r="O15" s="426" t="s">
        <v>55</v>
      </c>
      <c r="P15" s="426"/>
      <c r="Q15" s="426" t="s">
        <v>56</v>
      </c>
      <c r="R15" s="426"/>
      <c r="S15" s="426" t="s">
        <v>57</v>
      </c>
      <c r="T15" s="434"/>
    </row>
    <row r="16" spans="1:20" ht="29.25" customHeight="1" thickBot="1" x14ac:dyDescent="0.25">
      <c r="A16" s="423"/>
      <c r="B16" s="425"/>
      <c r="C16" s="427"/>
      <c r="D16" s="431"/>
      <c r="E16" s="432"/>
      <c r="F16" s="433"/>
      <c r="G16" s="427"/>
      <c r="H16" s="427"/>
      <c r="I16" s="427"/>
      <c r="J16" s="431"/>
      <c r="K16" s="432"/>
      <c r="L16" s="433"/>
      <c r="M16" s="427"/>
      <c r="N16" s="427"/>
      <c r="O16" s="427"/>
      <c r="P16" s="427"/>
      <c r="Q16" s="427"/>
      <c r="R16" s="427"/>
      <c r="S16" s="427"/>
      <c r="T16" s="435"/>
    </row>
    <row r="17" spans="1:20" ht="14.45" customHeight="1" x14ac:dyDescent="0.25">
      <c r="A17" s="28" t="s">
        <v>58</v>
      </c>
      <c r="B17" s="215"/>
      <c r="C17" s="215"/>
      <c r="D17" s="256"/>
      <c r="E17" s="217"/>
      <c r="F17" s="218"/>
      <c r="G17" s="219"/>
      <c r="H17" s="219"/>
      <c r="I17" s="219"/>
      <c r="J17" s="220"/>
      <c r="K17" s="221"/>
      <c r="L17" s="222"/>
      <c r="M17" s="212" t="s">
        <v>10</v>
      </c>
      <c r="N17" s="213"/>
      <c r="O17" s="212" t="s">
        <v>10</v>
      </c>
      <c r="P17" s="213"/>
      <c r="Q17" s="212" t="s">
        <v>10</v>
      </c>
      <c r="R17" s="213"/>
      <c r="S17" s="212" t="s">
        <v>10</v>
      </c>
      <c r="T17" s="214"/>
    </row>
    <row r="18" spans="1:20" ht="45.95" customHeight="1" thickBot="1" x14ac:dyDescent="0.25">
      <c r="A18" s="26"/>
      <c r="B18" s="186"/>
      <c r="C18" s="186"/>
      <c r="D18" s="190"/>
      <c r="E18" s="191"/>
      <c r="F18" s="192"/>
      <c r="G18" s="194"/>
      <c r="H18" s="194"/>
      <c r="I18" s="194"/>
      <c r="J18" s="198"/>
      <c r="K18" s="199"/>
      <c r="L18" s="200"/>
      <c r="M18" s="201"/>
      <c r="N18" s="202"/>
      <c r="O18" s="182"/>
      <c r="P18" s="183"/>
      <c r="Q18" s="182"/>
      <c r="R18" s="183"/>
      <c r="S18" s="182"/>
      <c r="T18" s="184"/>
    </row>
    <row r="19" spans="1:20" ht="15" x14ac:dyDescent="0.25">
      <c r="A19" s="11" t="s">
        <v>60</v>
      </c>
      <c r="B19" s="185"/>
      <c r="C19" s="185"/>
      <c r="D19" s="187"/>
      <c r="E19" s="188"/>
      <c r="F19" s="189"/>
      <c r="G19" s="193"/>
      <c r="H19" s="193"/>
      <c r="I19" s="193"/>
      <c r="J19" s="195"/>
      <c r="K19" s="196"/>
      <c r="L19" s="197"/>
      <c r="M19" s="179" t="s">
        <v>10</v>
      </c>
      <c r="N19" s="180"/>
      <c r="O19" s="179" t="s">
        <v>10</v>
      </c>
      <c r="P19" s="180"/>
      <c r="Q19" s="179" t="s">
        <v>10</v>
      </c>
      <c r="R19" s="180"/>
      <c r="S19" s="179" t="s">
        <v>10</v>
      </c>
      <c r="T19" s="181"/>
    </row>
    <row r="20" spans="1:20" ht="45.95" customHeight="1" thickBot="1" x14ac:dyDescent="0.25">
      <c r="A20" s="26"/>
      <c r="B20" s="186"/>
      <c r="C20" s="186"/>
      <c r="D20" s="190"/>
      <c r="E20" s="191"/>
      <c r="F20" s="192"/>
      <c r="G20" s="194"/>
      <c r="H20" s="194"/>
      <c r="I20" s="194"/>
      <c r="J20" s="198"/>
      <c r="K20" s="199"/>
      <c r="L20" s="200"/>
      <c r="M20" s="182"/>
      <c r="N20" s="183"/>
      <c r="O20" s="182"/>
      <c r="P20" s="183"/>
      <c r="Q20" s="182"/>
      <c r="R20" s="183"/>
      <c r="S20" s="182"/>
      <c r="T20" s="184"/>
    </row>
    <row r="21" spans="1:20" ht="15" x14ac:dyDescent="0.25">
      <c r="A21" s="29" t="s">
        <v>61</v>
      </c>
      <c r="B21" s="284"/>
      <c r="C21" s="284"/>
      <c r="D21" s="286"/>
      <c r="E21" s="287"/>
      <c r="F21" s="288"/>
      <c r="G21" s="303"/>
      <c r="H21" s="303"/>
      <c r="I21" s="303"/>
      <c r="J21" s="305"/>
      <c r="K21" s="306"/>
      <c r="L21" s="307"/>
      <c r="M21" s="278" t="s">
        <v>10</v>
      </c>
      <c r="N21" s="279"/>
      <c r="O21" s="278" t="s">
        <v>10</v>
      </c>
      <c r="P21" s="279"/>
      <c r="Q21" s="278" t="s">
        <v>10</v>
      </c>
      <c r="R21" s="279"/>
      <c r="S21" s="278" t="s">
        <v>10</v>
      </c>
      <c r="T21" s="280"/>
    </row>
    <row r="22" spans="1:20" ht="45.95" customHeight="1" thickBot="1" x14ac:dyDescent="0.25">
      <c r="A22" s="26"/>
      <c r="B22" s="285"/>
      <c r="C22" s="285"/>
      <c r="D22" s="289"/>
      <c r="E22" s="290"/>
      <c r="F22" s="291"/>
      <c r="G22" s="304"/>
      <c r="H22" s="304"/>
      <c r="I22" s="304"/>
      <c r="J22" s="308"/>
      <c r="K22" s="309"/>
      <c r="L22" s="310"/>
      <c r="M22" s="300"/>
      <c r="N22" s="301"/>
      <c r="O22" s="300"/>
      <c r="P22" s="301"/>
      <c r="Q22" s="300"/>
      <c r="R22" s="301"/>
      <c r="S22" s="300"/>
      <c r="T22" s="302"/>
    </row>
    <row r="23" spans="1:20" ht="14.45" customHeight="1" x14ac:dyDescent="0.25">
      <c r="A23" s="29" t="s">
        <v>62</v>
      </c>
      <c r="B23" s="284"/>
      <c r="C23" s="284"/>
      <c r="D23" s="286"/>
      <c r="E23" s="287"/>
      <c r="F23" s="288"/>
      <c r="G23" s="292"/>
      <c r="H23" s="292"/>
      <c r="I23" s="292"/>
      <c r="J23" s="294"/>
      <c r="K23" s="295"/>
      <c r="L23" s="296"/>
      <c r="M23" s="278" t="s">
        <v>10</v>
      </c>
      <c r="N23" s="279"/>
      <c r="O23" s="278" t="s">
        <v>10</v>
      </c>
      <c r="P23" s="279"/>
      <c r="Q23" s="278" t="s">
        <v>10</v>
      </c>
      <c r="R23" s="279"/>
      <c r="S23" s="278" t="s">
        <v>10</v>
      </c>
      <c r="T23" s="280"/>
    </row>
    <row r="24" spans="1:20" ht="45.95" customHeight="1" thickBot="1" x14ac:dyDescent="0.25">
      <c r="A24" s="26"/>
      <c r="B24" s="285"/>
      <c r="C24" s="285"/>
      <c r="D24" s="289"/>
      <c r="E24" s="290"/>
      <c r="F24" s="291"/>
      <c r="G24" s="293"/>
      <c r="H24" s="293"/>
      <c r="I24" s="293"/>
      <c r="J24" s="297"/>
      <c r="K24" s="298"/>
      <c r="L24" s="299"/>
      <c r="M24" s="281"/>
      <c r="N24" s="282"/>
      <c r="O24" s="281"/>
      <c r="P24" s="282"/>
      <c r="Q24" s="281"/>
      <c r="R24" s="282"/>
      <c r="S24" s="281"/>
      <c r="T24" s="283"/>
    </row>
    <row r="25" spans="1:20" ht="14.45" customHeight="1" x14ac:dyDescent="0.25">
      <c r="A25" s="28" t="s">
        <v>63</v>
      </c>
      <c r="B25" s="314"/>
      <c r="C25" s="314"/>
      <c r="D25" s="315"/>
      <c r="E25" s="316"/>
      <c r="F25" s="317"/>
      <c r="G25" s="318"/>
      <c r="H25" s="318"/>
      <c r="I25" s="318"/>
      <c r="J25" s="319"/>
      <c r="K25" s="320"/>
      <c r="L25" s="321"/>
      <c r="M25" s="311" t="s">
        <v>10</v>
      </c>
      <c r="N25" s="312"/>
      <c r="O25" s="311" t="s">
        <v>10</v>
      </c>
      <c r="P25" s="312"/>
      <c r="Q25" s="311" t="s">
        <v>10</v>
      </c>
      <c r="R25" s="312"/>
      <c r="S25" s="311" t="s">
        <v>10</v>
      </c>
      <c r="T25" s="313"/>
    </row>
    <row r="26" spans="1:20" ht="45.95" customHeight="1" thickBot="1" x14ac:dyDescent="0.25">
      <c r="A26" s="26"/>
      <c r="B26" s="285"/>
      <c r="C26" s="285"/>
      <c r="D26" s="289"/>
      <c r="E26" s="290"/>
      <c r="F26" s="291"/>
      <c r="G26" s="293"/>
      <c r="H26" s="293"/>
      <c r="I26" s="293"/>
      <c r="J26" s="297"/>
      <c r="K26" s="298"/>
      <c r="L26" s="299"/>
      <c r="M26" s="300"/>
      <c r="N26" s="301"/>
      <c r="O26" s="281"/>
      <c r="P26" s="282"/>
      <c r="Q26" s="281"/>
      <c r="R26" s="282"/>
      <c r="S26" s="281"/>
      <c r="T26" s="283"/>
    </row>
    <row r="27" spans="1:20" ht="15" x14ac:dyDescent="0.25">
      <c r="A27" s="11" t="s">
        <v>64</v>
      </c>
      <c r="B27" s="284"/>
      <c r="C27" s="284"/>
      <c r="D27" s="286"/>
      <c r="E27" s="287"/>
      <c r="F27" s="288"/>
      <c r="G27" s="292"/>
      <c r="H27" s="292"/>
      <c r="I27" s="292"/>
      <c r="J27" s="294"/>
      <c r="K27" s="295"/>
      <c r="L27" s="296"/>
      <c r="M27" s="278" t="s">
        <v>10</v>
      </c>
      <c r="N27" s="279"/>
      <c r="O27" s="278" t="s">
        <v>10</v>
      </c>
      <c r="P27" s="279"/>
      <c r="Q27" s="278" t="s">
        <v>10</v>
      </c>
      <c r="R27" s="279"/>
      <c r="S27" s="278" t="s">
        <v>10</v>
      </c>
      <c r="T27" s="280"/>
    </row>
    <row r="28" spans="1:20" ht="45.95" customHeight="1" thickBot="1" x14ac:dyDescent="0.25">
      <c r="A28" s="26"/>
      <c r="B28" s="285"/>
      <c r="C28" s="285"/>
      <c r="D28" s="289"/>
      <c r="E28" s="290"/>
      <c r="F28" s="291"/>
      <c r="G28" s="293"/>
      <c r="H28" s="293"/>
      <c r="I28" s="293"/>
      <c r="J28" s="297"/>
      <c r="K28" s="298"/>
      <c r="L28" s="299"/>
      <c r="M28" s="281"/>
      <c r="N28" s="282"/>
      <c r="O28" s="281"/>
      <c r="P28" s="282"/>
      <c r="Q28" s="281"/>
      <c r="R28" s="282"/>
      <c r="S28" s="281"/>
      <c r="T28" s="283"/>
    </row>
    <row r="29" spans="1:20" ht="15" x14ac:dyDescent="0.25">
      <c r="A29" s="29" t="s">
        <v>65</v>
      </c>
      <c r="B29" s="284"/>
      <c r="C29" s="284"/>
      <c r="D29" s="286"/>
      <c r="E29" s="287"/>
      <c r="F29" s="288"/>
      <c r="G29" s="303"/>
      <c r="H29" s="303"/>
      <c r="I29" s="303"/>
      <c r="J29" s="305"/>
      <c r="K29" s="306"/>
      <c r="L29" s="307"/>
      <c r="M29" s="278" t="s">
        <v>10</v>
      </c>
      <c r="N29" s="279"/>
      <c r="O29" s="278" t="s">
        <v>10</v>
      </c>
      <c r="P29" s="279"/>
      <c r="Q29" s="278" t="s">
        <v>10</v>
      </c>
      <c r="R29" s="279"/>
      <c r="S29" s="278" t="s">
        <v>10</v>
      </c>
      <c r="T29" s="280"/>
    </row>
    <row r="30" spans="1:20" ht="45.95" customHeight="1" thickBot="1" x14ac:dyDescent="0.25">
      <c r="A30" s="26"/>
      <c r="B30" s="285"/>
      <c r="C30" s="285"/>
      <c r="D30" s="289"/>
      <c r="E30" s="290"/>
      <c r="F30" s="291"/>
      <c r="G30" s="304"/>
      <c r="H30" s="304"/>
      <c r="I30" s="304"/>
      <c r="J30" s="308"/>
      <c r="K30" s="309"/>
      <c r="L30" s="310"/>
      <c r="M30" s="300"/>
      <c r="N30" s="301"/>
      <c r="O30" s="300"/>
      <c r="P30" s="301"/>
      <c r="Q30" s="300"/>
      <c r="R30" s="301"/>
      <c r="S30" s="300"/>
      <c r="T30" s="302"/>
    </row>
    <row r="31" spans="1:20" ht="14.45" customHeight="1" x14ac:dyDescent="0.25">
      <c r="A31" s="29" t="s">
        <v>66</v>
      </c>
      <c r="B31" s="284"/>
      <c r="C31" s="284"/>
      <c r="D31" s="286"/>
      <c r="E31" s="287"/>
      <c r="F31" s="288"/>
      <c r="G31" s="292"/>
      <c r="H31" s="292"/>
      <c r="I31" s="292"/>
      <c r="J31" s="294"/>
      <c r="K31" s="295"/>
      <c r="L31" s="296"/>
      <c r="M31" s="278" t="s">
        <v>10</v>
      </c>
      <c r="N31" s="279"/>
      <c r="O31" s="278" t="s">
        <v>10</v>
      </c>
      <c r="P31" s="279"/>
      <c r="Q31" s="278" t="s">
        <v>10</v>
      </c>
      <c r="R31" s="279"/>
      <c r="S31" s="278" t="s">
        <v>10</v>
      </c>
      <c r="T31" s="280"/>
    </row>
    <row r="32" spans="1:20" ht="45.95" customHeight="1" thickBot="1" x14ac:dyDescent="0.25">
      <c r="A32" s="26"/>
      <c r="B32" s="285"/>
      <c r="C32" s="285"/>
      <c r="D32" s="289"/>
      <c r="E32" s="290"/>
      <c r="F32" s="291"/>
      <c r="G32" s="293"/>
      <c r="H32" s="293"/>
      <c r="I32" s="293"/>
      <c r="J32" s="297"/>
      <c r="K32" s="298"/>
      <c r="L32" s="299"/>
      <c r="M32" s="281"/>
      <c r="N32" s="282"/>
      <c r="O32" s="281"/>
      <c r="P32" s="282"/>
      <c r="Q32" s="281"/>
      <c r="R32" s="282"/>
      <c r="S32" s="281"/>
      <c r="T32" s="283"/>
    </row>
    <row r="33" spans="1:20" ht="7.9" customHeight="1" x14ac:dyDescent="0.2">
      <c r="A33" s="49"/>
      <c r="B33" s="49"/>
      <c r="C33" s="49"/>
      <c r="D33" s="49"/>
      <c r="E33" s="49"/>
      <c r="F33" s="49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x14ac:dyDescent="0.2">
      <c r="A34" s="8" t="s">
        <v>67</v>
      </c>
      <c r="B34" s="8" t="str">
        <f>'Mot de passe'!B18</f>
        <v xml:space="preserve">✔ Réalisé </v>
      </c>
      <c r="C34" s="8" t="str">
        <f>'Mot de passe'!B19</f>
        <v>↑ En cours</v>
      </c>
      <c r="D34" s="8" t="str">
        <f>'Mot de passe'!B20</f>
        <v>/!\ À surveiller</v>
      </c>
      <c r="F34" s="8" t="str">
        <f>'Mot de passe'!B21</f>
        <v>ø Réalisation improbable</v>
      </c>
      <c r="I34" s="8" t="str">
        <f>'Mot de passe'!B22</f>
        <v>X Non amorcée</v>
      </c>
    </row>
  </sheetData>
  <sheetProtection algorithmName="SHA-512" hashValue="PhVrnRh3upMxol82j7ohR8oeQpHOpajo8UWBcn1pTnpdqMjNZcQZ0gQIh9DYR0Nw2fQ++pospTr7xhEadZ3WWw==" saltValue="viVe2hodJPShHZJrG0IEfg==" spinCount="100000" sheet="1" formatCells="0" selectLockedCells="1"/>
  <mergeCells count="134">
    <mergeCell ref="O31:P31"/>
    <mergeCell ref="Q31:R31"/>
    <mergeCell ref="S31:T31"/>
    <mergeCell ref="M32:N32"/>
    <mergeCell ref="O32:P32"/>
    <mergeCell ref="Q32:R32"/>
    <mergeCell ref="S32:T32"/>
    <mergeCell ref="B31:B32"/>
    <mergeCell ref="C31:C32"/>
    <mergeCell ref="D31:F32"/>
    <mergeCell ref="G31:I32"/>
    <mergeCell ref="J31:L32"/>
    <mergeCell ref="M31:N31"/>
    <mergeCell ref="O29:P29"/>
    <mergeCell ref="Q29:R29"/>
    <mergeCell ref="S29:T29"/>
    <mergeCell ref="M30:N30"/>
    <mergeCell ref="O30:P30"/>
    <mergeCell ref="Q30:R30"/>
    <mergeCell ref="S30:T30"/>
    <mergeCell ref="B29:B30"/>
    <mergeCell ref="C29:C30"/>
    <mergeCell ref="D29:F30"/>
    <mergeCell ref="G29:I30"/>
    <mergeCell ref="J29:L30"/>
    <mergeCell ref="M29:N29"/>
    <mergeCell ref="O27:P27"/>
    <mergeCell ref="Q27:R27"/>
    <mergeCell ref="S27:T27"/>
    <mergeCell ref="M28:N28"/>
    <mergeCell ref="O28:P28"/>
    <mergeCell ref="Q28:R28"/>
    <mergeCell ref="S28:T28"/>
    <mergeCell ref="B27:B28"/>
    <mergeCell ref="C27:C28"/>
    <mergeCell ref="D27:F28"/>
    <mergeCell ref="G27:I28"/>
    <mergeCell ref="J27:L28"/>
    <mergeCell ref="M27:N27"/>
    <mergeCell ref="O25:P25"/>
    <mergeCell ref="Q25:R25"/>
    <mergeCell ref="S25:T25"/>
    <mergeCell ref="M26:N26"/>
    <mergeCell ref="O26:P26"/>
    <mergeCell ref="Q26:R26"/>
    <mergeCell ref="S26:T26"/>
    <mergeCell ref="B25:B26"/>
    <mergeCell ref="C25:C26"/>
    <mergeCell ref="D25:F26"/>
    <mergeCell ref="G25:I26"/>
    <mergeCell ref="J25:L26"/>
    <mergeCell ref="M25:N25"/>
    <mergeCell ref="O23:P23"/>
    <mergeCell ref="Q23:R23"/>
    <mergeCell ref="S23:T23"/>
    <mergeCell ref="M24:N24"/>
    <mergeCell ref="O24:P24"/>
    <mergeCell ref="Q24:R24"/>
    <mergeCell ref="S24:T24"/>
    <mergeCell ref="B23:B24"/>
    <mergeCell ref="C23:C24"/>
    <mergeCell ref="D23:F24"/>
    <mergeCell ref="G23:I24"/>
    <mergeCell ref="J23:L24"/>
    <mergeCell ref="M23:N23"/>
    <mergeCell ref="O21:P21"/>
    <mergeCell ref="Q21:R21"/>
    <mergeCell ref="S21:T21"/>
    <mergeCell ref="M22:N22"/>
    <mergeCell ref="O22:P22"/>
    <mergeCell ref="Q22:R22"/>
    <mergeCell ref="S22:T22"/>
    <mergeCell ref="B21:B22"/>
    <mergeCell ref="C21:C22"/>
    <mergeCell ref="D21:F22"/>
    <mergeCell ref="G21:I22"/>
    <mergeCell ref="J21:L22"/>
    <mergeCell ref="M21:N21"/>
    <mergeCell ref="O19:P19"/>
    <mergeCell ref="Q19:R19"/>
    <mergeCell ref="S19:T19"/>
    <mergeCell ref="M20:N20"/>
    <mergeCell ref="O20:P20"/>
    <mergeCell ref="Q20:R20"/>
    <mergeCell ref="S20:T20"/>
    <mergeCell ref="B19:B20"/>
    <mergeCell ref="C19:C20"/>
    <mergeCell ref="D19:F20"/>
    <mergeCell ref="G19:I20"/>
    <mergeCell ref="J19:L20"/>
    <mergeCell ref="M19:N19"/>
    <mergeCell ref="O17:P17"/>
    <mergeCell ref="Q17:R17"/>
    <mergeCell ref="S17:T17"/>
    <mergeCell ref="M18:N18"/>
    <mergeCell ref="O18:P18"/>
    <mergeCell ref="Q18:R18"/>
    <mergeCell ref="S18:T18"/>
    <mergeCell ref="M15:N16"/>
    <mergeCell ref="O15:P16"/>
    <mergeCell ref="Q15:R16"/>
    <mergeCell ref="S15:T16"/>
    <mergeCell ref="B17:B18"/>
    <mergeCell ref="C17:C18"/>
    <mergeCell ref="D17:F18"/>
    <mergeCell ref="G17:I18"/>
    <mergeCell ref="J17:L18"/>
    <mergeCell ref="M17:N17"/>
    <mergeCell ref="B13:G13"/>
    <mergeCell ref="I13:K13"/>
    <mergeCell ref="A15:A16"/>
    <mergeCell ref="B15:B16"/>
    <mergeCell ref="C15:C16"/>
    <mergeCell ref="D15:F16"/>
    <mergeCell ref="G15:I16"/>
    <mergeCell ref="J15:L16"/>
    <mergeCell ref="A8:A11"/>
    <mergeCell ref="B8:C11"/>
    <mergeCell ref="D8:J8"/>
    <mergeCell ref="D9:J9"/>
    <mergeCell ref="P9:P11"/>
    <mergeCell ref="Q9:T11"/>
    <mergeCell ref="D10:J10"/>
    <mergeCell ref="D11:J11"/>
    <mergeCell ref="A1:C1"/>
    <mergeCell ref="A3:G3"/>
    <mergeCell ref="I3:K3"/>
    <mergeCell ref="A5:O5"/>
    <mergeCell ref="P5:T5"/>
    <mergeCell ref="B6:L6"/>
    <mergeCell ref="P6:P8"/>
    <mergeCell ref="Q6:T8"/>
    <mergeCell ref="B7:C7"/>
    <mergeCell ref="D7:J7"/>
  </mergeCells>
  <pageMargins left="0.25" right="0.25" top="0.75" bottom="0.75" header="0.3" footer="0.3"/>
  <pageSetup scale="6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1343BA-93D1-4DB7-A04B-18DD19BA04EB}">
          <x14:formula1>
            <xm:f>'Mot de passe'!$B$18:$B$23</xm:f>
          </x14:formula1>
          <xm:sqref>M17:T17 M19:T19 M21:T21 M23:T23 M25:T25 M27:T27 M29:T29 M31:T31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2"/>
  <sheetViews>
    <sheetView topLeftCell="A8" zoomScaleNormal="100" workbookViewId="0">
      <selection activeCell="F34" sqref="F34"/>
    </sheetView>
  </sheetViews>
  <sheetFormatPr baseColWidth="10" defaultColWidth="11.42578125" defaultRowHeight="14.25" x14ac:dyDescent="0.2"/>
  <cols>
    <col min="1" max="1" width="34.42578125" style="8" customWidth="1"/>
    <col min="2" max="2" width="24.7109375" style="8" customWidth="1"/>
    <col min="3" max="3" width="20.28515625" style="8" customWidth="1"/>
    <col min="4" max="4" width="34.42578125" style="8" customWidth="1"/>
    <col min="5" max="9" width="10.140625" style="8" customWidth="1"/>
    <col min="10" max="16384" width="11.42578125" style="8"/>
  </cols>
  <sheetData>
    <row r="1" spans="1:9" ht="30" customHeight="1" x14ac:dyDescent="0.2">
      <c r="A1" s="438" t="str">
        <f>'Projet éducatif'!A1</f>
        <v xml:space="preserve">Médéric Gravel </v>
      </c>
      <c r="B1" s="438"/>
      <c r="C1" s="19"/>
      <c r="D1" s="19"/>
    </row>
    <row r="2" spans="1:9" ht="5.0999999999999996" customHeight="1" x14ac:dyDescent="0.2">
      <c r="A2" s="14"/>
      <c r="B2" s="139"/>
      <c r="C2" s="139"/>
      <c r="D2" s="139"/>
    </row>
    <row r="3" spans="1:9" ht="27" x14ac:dyDescent="0.5">
      <c r="A3" s="160" t="s">
        <v>68</v>
      </c>
      <c r="B3" s="160"/>
      <c r="C3" s="160"/>
      <c r="D3" s="160"/>
      <c r="E3" s="160"/>
      <c r="F3" s="160"/>
      <c r="G3" s="160"/>
      <c r="H3" s="160"/>
      <c r="I3" s="160"/>
    </row>
    <row r="4" spans="1:9" ht="6" customHeight="1" x14ac:dyDescent="0.2">
      <c r="A4" s="8">
        <v>3</v>
      </c>
    </row>
    <row r="5" spans="1:9" ht="21.75" customHeight="1" x14ac:dyDescent="0.2">
      <c r="B5" s="27" t="s">
        <v>17</v>
      </c>
      <c r="C5" s="447" t="s">
        <v>18</v>
      </c>
      <c r="D5" s="447"/>
      <c r="E5" s="24" t="s">
        <v>42</v>
      </c>
      <c r="F5" s="22">
        <v>2024</v>
      </c>
      <c r="G5" s="22">
        <v>2025</v>
      </c>
      <c r="H5" s="22">
        <v>2026</v>
      </c>
      <c r="I5" s="22">
        <v>2027</v>
      </c>
    </row>
    <row r="6" spans="1:9" ht="15.95" customHeight="1" x14ac:dyDescent="0.25">
      <c r="A6" s="93" t="s">
        <v>21</v>
      </c>
      <c r="B6" s="445" t="str">
        <f>IF('Projet éducatif'!E13&lt;&gt;0,'Projet éducatif'!E13," ")</f>
        <v>76% des élèves auront entre 70% et 100% à l'épreuve de lecture MEQ de 6e année</v>
      </c>
      <c r="C6" s="445" t="str">
        <f>IF('Projet éducatif'!F13&lt;&gt;0,'Projet éducatif'!F13," ")</f>
        <v xml:space="preserve"> </v>
      </c>
      <c r="D6" s="445"/>
      <c r="E6" s="23">
        <f>'MEO objectif 1.1'!K8</f>
        <v>0</v>
      </c>
      <c r="F6" s="18"/>
      <c r="G6" s="18"/>
      <c r="H6" s="18"/>
      <c r="I6" s="18"/>
    </row>
    <row r="7" spans="1:9" ht="15.95" customHeight="1" x14ac:dyDescent="0.2">
      <c r="A7" s="442" t="str">
        <f>IF('Projet éducatif'!D14&lt;&gt;0,'Projet éducatif'!D14," ")</f>
        <v>Augmenter la proportion de nos élèves ayant un résultat entre 70% et 100% à l'épreuve de lecture de 6e année.</v>
      </c>
      <c r="B7" s="445"/>
      <c r="C7" s="445" t="str">
        <f>IF('Projet éducatif'!F14&lt;&gt;0,'Projet éducatif'!F14," ")</f>
        <v>Proportion d'élèves ayant un résultat entre 70% et 100% à l'épreuve de lecture de 6e année</v>
      </c>
      <c r="D7" s="445"/>
      <c r="E7" s="23">
        <f>'MEO objectif 1.1'!K9</f>
        <v>54.5</v>
      </c>
      <c r="F7" s="18">
        <v>70.3</v>
      </c>
      <c r="G7" s="18"/>
      <c r="H7" s="18"/>
      <c r="I7" s="18"/>
    </row>
    <row r="8" spans="1:9" ht="15.95" customHeight="1" x14ac:dyDescent="0.2">
      <c r="A8" s="442"/>
      <c r="B8" s="445"/>
      <c r="C8" s="445" t="str">
        <f>IF('Projet éducatif'!F15&lt;&gt;0,'Projet éducatif'!F15," ")</f>
        <v xml:space="preserve"> </v>
      </c>
      <c r="D8" s="445"/>
      <c r="E8" s="23">
        <f>'MEO objectif 1.1'!K10</f>
        <v>0</v>
      </c>
      <c r="F8" s="18"/>
      <c r="G8" s="18"/>
      <c r="H8" s="18"/>
      <c r="I8" s="18"/>
    </row>
    <row r="9" spans="1:9" ht="15.95" customHeight="1" x14ac:dyDescent="0.2">
      <c r="A9" s="443"/>
      <c r="B9" s="445"/>
      <c r="C9" s="445" t="str">
        <f>IF('Projet éducatif'!F16&lt;&gt;0,'Projet éducatif'!F16," ")</f>
        <v xml:space="preserve"> </v>
      </c>
      <c r="D9" s="445"/>
      <c r="E9" s="23">
        <f>'MEO objectif 1.1'!K11</f>
        <v>0</v>
      </c>
      <c r="F9" s="18"/>
      <c r="G9" s="18"/>
      <c r="H9" s="18"/>
      <c r="I9" s="18"/>
    </row>
    <row r="10" spans="1:9" ht="15.95" customHeight="1" x14ac:dyDescent="0.2">
      <c r="A10" s="25"/>
      <c r="B10" s="9"/>
      <c r="C10" s="444" t="s">
        <v>69</v>
      </c>
      <c r="D10" s="444"/>
      <c r="E10" s="18">
        <v>54.5</v>
      </c>
      <c r="F10" s="18">
        <v>70</v>
      </c>
      <c r="G10" s="18">
        <v>72</v>
      </c>
      <c r="H10" s="18">
        <v>74</v>
      </c>
      <c r="I10" s="18">
        <v>76</v>
      </c>
    </row>
    <row r="11" spans="1:9" ht="6" customHeight="1" x14ac:dyDescent="0.2">
      <c r="A11" s="452"/>
      <c r="B11" s="453"/>
      <c r="C11" s="453"/>
      <c r="D11" s="453"/>
      <c r="E11" s="17"/>
      <c r="F11" s="17"/>
      <c r="G11" s="17"/>
      <c r="H11" s="17"/>
      <c r="I11" s="17"/>
    </row>
    <row r="12" spans="1:9" ht="15.95" customHeight="1" x14ac:dyDescent="0.25">
      <c r="A12" s="93" t="s">
        <v>22</v>
      </c>
      <c r="B12" s="445" t="str">
        <f>IF('Projet éducatif'!E18&lt;&gt;0,'Projet éducatif'!E18," ")</f>
        <v xml:space="preserve"> </v>
      </c>
      <c r="C12" s="445" t="str">
        <f>IF('Projet éducatif'!F18&lt;&gt;0,'Projet éducatif'!F18," ")</f>
        <v xml:space="preserve"> </v>
      </c>
      <c r="D12" s="445"/>
      <c r="E12" s="23" t="e">
        <f>#REF!</f>
        <v>#REF!</v>
      </c>
      <c r="F12" s="18"/>
      <c r="G12" s="18"/>
      <c r="H12" s="18"/>
      <c r="I12" s="18"/>
    </row>
    <row r="13" spans="1:9" ht="15.95" customHeight="1" x14ac:dyDescent="0.2">
      <c r="A13" s="442" t="str">
        <f>IF('Projet éducatif'!D19&lt;&gt;0,'Projet éducatif'!D19," ")</f>
        <v xml:space="preserve"> </v>
      </c>
      <c r="B13" s="445"/>
      <c r="C13" s="445" t="str">
        <f>IF('Projet éducatif'!F19&lt;&gt;0,'Projet éducatif'!F19," ")</f>
        <v xml:space="preserve"> </v>
      </c>
      <c r="D13" s="445"/>
      <c r="E13" s="23" t="e">
        <f>#REF!</f>
        <v>#REF!</v>
      </c>
      <c r="F13" s="18"/>
      <c r="G13" s="18"/>
      <c r="H13" s="18"/>
      <c r="I13" s="18"/>
    </row>
    <row r="14" spans="1:9" ht="15.95" customHeight="1" x14ac:dyDescent="0.2">
      <c r="A14" s="442"/>
      <c r="B14" s="445"/>
      <c r="C14" s="445" t="str">
        <f>IF('Projet éducatif'!F20&lt;&gt;0,'Projet éducatif'!F20," ")</f>
        <v xml:space="preserve"> </v>
      </c>
      <c r="D14" s="445"/>
      <c r="E14" s="23" t="e">
        <f>#REF!</f>
        <v>#REF!</v>
      </c>
      <c r="F14" s="18"/>
      <c r="G14" s="18"/>
      <c r="H14" s="18"/>
      <c r="I14" s="18"/>
    </row>
    <row r="15" spans="1:9" ht="15.95" customHeight="1" x14ac:dyDescent="0.2">
      <c r="A15" s="443"/>
      <c r="B15" s="445"/>
      <c r="C15" s="445" t="str">
        <f>IF('Projet éducatif'!F21&lt;&gt;0,'Projet éducatif'!F21," ")</f>
        <v xml:space="preserve"> </v>
      </c>
      <c r="D15" s="445"/>
      <c r="E15" s="23" t="e">
        <f>#REF!</f>
        <v>#REF!</v>
      </c>
      <c r="F15" s="18"/>
      <c r="G15" s="18"/>
      <c r="H15" s="18"/>
      <c r="I15" s="18"/>
    </row>
    <row r="16" spans="1:9" ht="15.6" customHeight="1" x14ac:dyDescent="0.2">
      <c r="A16" s="25"/>
      <c r="B16" s="9"/>
      <c r="C16" s="444" t="s">
        <v>69</v>
      </c>
      <c r="D16" s="444"/>
      <c r="E16" s="18"/>
      <c r="F16" s="18"/>
      <c r="G16" s="18"/>
      <c r="H16" s="18"/>
      <c r="I16" s="18"/>
    </row>
    <row r="17" spans="1:9" ht="6" customHeight="1" x14ac:dyDescent="0.2">
      <c r="E17" s="10"/>
      <c r="F17" s="10"/>
      <c r="G17" s="10"/>
      <c r="H17" s="10"/>
      <c r="I17" s="10"/>
    </row>
    <row r="18" spans="1:9" ht="15.95" customHeight="1" x14ac:dyDescent="0.25">
      <c r="A18" s="94" t="s">
        <v>25</v>
      </c>
      <c r="B18" s="439" t="str">
        <f>IF('Projet éducatif'!E23&lt;&gt;0,'Projet éducatif'!E23," ")</f>
        <v xml:space="preserve">100% des élèves seront sensibilisés au matériel des habiletés sociales </v>
      </c>
      <c r="C18" s="439" t="str">
        <f>IF('Projet éducatif'!F23&lt;&gt;0,'Projet éducatif'!F23," ")</f>
        <v>Pourcentage d'élèves ayant reçu les contenus sur les habiletés sociales</v>
      </c>
      <c r="D18" s="439"/>
      <c r="E18" s="23">
        <f>'MEO objectif 2.1'!K8</f>
        <v>0</v>
      </c>
      <c r="F18" s="18">
        <v>100</v>
      </c>
      <c r="G18" s="18"/>
      <c r="H18" s="18"/>
      <c r="I18" s="18"/>
    </row>
    <row r="19" spans="1:9" ht="15.95" customHeight="1" x14ac:dyDescent="0.2">
      <c r="A19" s="440" t="str">
        <f>IF('Projet éducatif'!D24&lt;&gt;0,'Projet éducatif'!D24," ")</f>
        <v xml:space="preserve">Augmenter les stratégies d'habiletés sociales chez nos jeunes </v>
      </c>
      <c r="B19" s="439"/>
      <c r="C19" s="439" t="str">
        <f>IF('Projet éducatif'!F24&lt;&gt;0,'Projet éducatif'!F24," ")</f>
        <v xml:space="preserve">Nombre de capsules visonnées annuellement </v>
      </c>
      <c r="D19" s="439"/>
      <c r="E19" s="23">
        <f>'MEO objectif 2.1'!K9</f>
        <v>10</v>
      </c>
      <c r="F19" s="18">
        <v>10</v>
      </c>
      <c r="G19" s="18"/>
      <c r="H19" s="18"/>
      <c r="I19" s="18"/>
    </row>
    <row r="20" spans="1:9" ht="15.95" customHeight="1" x14ac:dyDescent="0.2">
      <c r="A20" s="440"/>
      <c r="B20" s="439"/>
      <c r="C20" s="439" t="str">
        <f>IF('Projet éducatif'!F25&lt;&gt;0,'Projet éducatif'!F25," ")</f>
        <v xml:space="preserve"> </v>
      </c>
      <c r="D20" s="439"/>
      <c r="E20" s="23">
        <f>'MEO objectif 2.1'!K10</f>
        <v>0</v>
      </c>
      <c r="F20" s="18"/>
      <c r="G20" s="18"/>
      <c r="H20" s="18"/>
      <c r="I20" s="18"/>
    </row>
    <row r="21" spans="1:9" ht="15.95" customHeight="1" x14ac:dyDescent="0.2">
      <c r="A21" s="441"/>
      <c r="B21" s="439"/>
      <c r="C21" s="439" t="str">
        <f>IF('Projet éducatif'!F26&lt;&gt;0,'Projet éducatif'!F26," ")</f>
        <v xml:space="preserve"> </v>
      </c>
      <c r="D21" s="439"/>
      <c r="E21" s="23">
        <f>'MEO objectif 2.1'!K11</f>
        <v>0</v>
      </c>
      <c r="F21" s="18"/>
      <c r="G21" s="18"/>
      <c r="H21" s="18"/>
      <c r="I21" s="18"/>
    </row>
    <row r="22" spans="1:9" ht="15.95" customHeight="1" x14ac:dyDescent="0.2">
      <c r="A22" s="25"/>
      <c r="B22" s="9"/>
      <c r="C22" s="449" t="s">
        <v>69</v>
      </c>
      <c r="D22" s="449"/>
      <c r="E22" s="18"/>
      <c r="F22" s="18"/>
      <c r="G22" s="18"/>
      <c r="H22" s="18"/>
      <c r="I22" s="18"/>
    </row>
    <row r="23" spans="1:9" ht="6" customHeight="1" x14ac:dyDescent="0.2">
      <c r="A23" s="20"/>
      <c r="B23" s="1"/>
      <c r="C23" s="1"/>
      <c r="D23" s="21"/>
      <c r="E23" s="17"/>
      <c r="F23" s="17"/>
      <c r="G23" s="17"/>
      <c r="H23" s="17"/>
      <c r="I23" s="17"/>
    </row>
    <row r="24" spans="1:9" ht="15.95" customHeight="1" x14ac:dyDescent="0.25">
      <c r="A24" s="94" t="s">
        <v>26</v>
      </c>
      <c r="B24" s="448" t="str">
        <f>IF('Projet éducatif'!E28&lt;&gt;0,'Projet éducatif'!E28," ")</f>
        <v xml:space="preserve"> </v>
      </c>
      <c r="C24" s="439" t="str">
        <f>IF('Projet éducatif'!F28&lt;&gt;0,'Projet éducatif'!F28," ")</f>
        <v xml:space="preserve"> </v>
      </c>
      <c r="D24" s="439"/>
      <c r="E24" s="23">
        <f>'MEO objectif 2.2'!K8</f>
        <v>0</v>
      </c>
      <c r="F24" s="18"/>
      <c r="G24" s="18"/>
      <c r="H24" s="18"/>
      <c r="I24" s="18"/>
    </row>
    <row r="25" spans="1:9" ht="15.95" customHeight="1" x14ac:dyDescent="0.2">
      <c r="A25" s="440" t="str">
        <f>IF('Projet éducatif'!D29&lt;&gt;0,'Projet éducatif'!D29," ")</f>
        <v xml:space="preserve"> </v>
      </c>
      <c r="B25" s="448"/>
      <c r="C25" s="439" t="str">
        <f>IF('Projet éducatif'!F29&lt;&gt;0,'Projet éducatif'!F29," ")</f>
        <v xml:space="preserve"> </v>
      </c>
      <c r="D25" s="439"/>
      <c r="E25" s="23">
        <f>'MEO objectif 2.2'!K9</f>
        <v>0</v>
      </c>
      <c r="F25" s="18"/>
      <c r="G25" s="18"/>
      <c r="H25" s="18"/>
      <c r="I25" s="18"/>
    </row>
    <row r="26" spans="1:9" ht="15.95" customHeight="1" x14ac:dyDescent="0.2">
      <c r="A26" s="440"/>
      <c r="B26" s="448"/>
      <c r="C26" s="439" t="str">
        <f>IF('Projet éducatif'!F30&lt;&gt;0,'Projet éducatif'!F30," ")</f>
        <v xml:space="preserve"> </v>
      </c>
      <c r="D26" s="439"/>
      <c r="E26" s="23">
        <f>'MEO objectif 2.2'!K10</f>
        <v>0</v>
      </c>
      <c r="F26" s="18"/>
      <c r="G26" s="18"/>
      <c r="H26" s="18"/>
      <c r="I26" s="18"/>
    </row>
    <row r="27" spans="1:9" ht="15.95" customHeight="1" x14ac:dyDescent="0.2">
      <c r="A27" s="441"/>
      <c r="B27" s="448"/>
      <c r="C27" s="439" t="str">
        <f>IF('Projet éducatif'!F31&lt;&gt;0,'Projet éducatif'!F31," ")</f>
        <v xml:space="preserve"> </v>
      </c>
      <c r="D27" s="439"/>
      <c r="E27" s="23">
        <f>'MEO objectif 2.2'!K11</f>
        <v>0</v>
      </c>
      <c r="F27" s="18"/>
      <c r="G27" s="18"/>
      <c r="H27" s="18"/>
      <c r="I27" s="18"/>
    </row>
    <row r="28" spans="1:9" ht="15.95" customHeight="1" x14ac:dyDescent="0.2">
      <c r="A28" s="25"/>
      <c r="B28" s="9"/>
      <c r="C28" s="449" t="s">
        <v>69</v>
      </c>
      <c r="D28" s="449"/>
      <c r="E28" s="18"/>
      <c r="F28" s="18"/>
      <c r="G28" s="18"/>
      <c r="H28" s="18"/>
      <c r="I28" s="18"/>
    </row>
    <row r="29" spans="1:9" ht="6" customHeight="1" x14ac:dyDescent="0.2">
      <c r="E29" s="17"/>
      <c r="F29" s="17"/>
      <c r="G29" s="17"/>
      <c r="H29" s="17"/>
      <c r="I29" s="17"/>
    </row>
    <row r="30" spans="1:9" ht="15.95" customHeight="1" x14ac:dyDescent="0.25">
      <c r="A30" s="95" t="s">
        <v>29</v>
      </c>
      <c r="B30" s="437" t="str">
        <f>IF('Projet éducatif'!E33&lt;&gt;0,'Projet éducatif'!E33," ")</f>
        <v>Augmenter le sentiment d'appartenance à l'école à 80%</v>
      </c>
      <c r="C30" s="436" t="str">
        <f>IF('Projet éducatif'!F33&lt;&gt;0,'Projet éducatif'!F33," ")</f>
        <v xml:space="preserve">Nombre d'élèves qui affichent les couleurs de l'école </v>
      </c>
      <c r="D30" s="436"/>
      <c r="E30" s="23">
        <f>'MEO objectif 3.1'!K8</f>
        <v>73</v>
      </c>
      <c r="F30" s="18"/>
      <c r="G30" s="18"/>
      <c r="H30" s="18"/>
      <c r="I30" s="18"/>
    </row>
    <row r="31" spans="1:9" ht="15.95" customHeight="1" x14ac:dyDescent="0.2">
      <c r="A31" s="450" t="str">
        <f>IF('Projet éducatif'!D34&lt;&gt;0,'Projet éducatif'!D34," ")</f>
        <v xml:space="preserve">Augmenter la motivation chez le jeunes </v>
      </c>
      <c r="B31" s="437"/>
      <c r="C31" s="436" t="str">
        <f>IF('Projet éducatif'!F34&lt;&gt;0,'Projet éducatif'!F34," ")</f>
        <v>Pourcentage d'élève qui manifeste un sentiment d'appartenance élevé .</v>
      </c>
      <c r="D31" s="436"/>
      <c r="E31" s="23">
        <f>'MEO objectif 3.1'!K9</f>
        <v>0</v>
      </c>
      <c r="F31" s="18">
        <v>84</v>
      </c>
      <c r="G31" s="18"/>
      <c r="H31" s="18"/>
      <c r="I31" s="18"/>
    </row>
    <row r="32" spans="1:9" ht="15.95" customHeight="1" x14ac:dyDescent="0.2">
      <c r="A32" s="450"/>
      <c r="B32" s="437"/>
      <c r="C32" s="436" t="str">
        <f>IF('Projet éducatif'!F35&lt;&gt;0,'Projet éducatif'!F35," ")</f>
        <v xml:space="preserve"> </v>
      </c>
      <c r="D32" s="436"/>
      <c r="E32" s="23">
        <f>'MEO objectif 3.1'!K10</f>
        <v>0</v>
      </c>
      <c r="F32" s="18"/>
      <c r="G32" s="18"/>
      <c r="H32" s="18"/>
      <c r="I32" s="18"/>
    </row>
    <row r="33" spans="1:9" ht="15.95" customHeight="1" x14ac:dyDescent="0.2">
      <c r="A33" s="451"/>
      <c r="B33" s="437"/>
      <c r="C33" s="436" t="str">
        <f>IF('Projet éducatif'!F36&lt;&gt;0,'Projet éducatif'!F36," ")</f>
        <v xml:space="preserve"> </v>
      </c>
      <c r="D33" s="436"/>
      <c r="E33" s="23">
        <f>'MEO objectif 3.1'!K11</f>
        <v>0</v>
      </c>
      <c r="F33" s="18"/>
      <c r="G33" s="18"/>
      <c r="H33" s="18"/>
      <c r="I33" s="18"/>
    </row>
    <row r="34" spans="1:9" ht="15.95" customHeight="1" x14ac:dyDescent="0.2">
      <c r="A34" s="25"/>
      <c r="B34" s="9"/>
      <c r="C34" s="446" t="s">
        <v>69</v>
      </c>
      <c r="D34" s="446"/>
      <c r="E34" s="18"/>
      <c r="F34" s="18"/>
      <c r="G34" s="18"/>
      <c r="H34" s="18"/>
      <c r="I34" s="18"/>
    </row>
    <row r="35" spans="1:9" ht="6" customHeight="1" x14ac:dyDescent="0.2">
      <c r="E35" s="10"/>
      <c r="F35" s="10"/>
      <c r="G35" s="10"/>
      <c r="H35" s="10"/>
      <c r="I35" s="10"/>
    </row>
    <row r="36" spans="1:9" ht="15.95" customHeight="1" x14ac:dyDescent="0.25">
      <c r="A36" s="95" t="s">
        <v>30</v>
      </c>
      <c r="B36" s="436" t="str">
        <f>IF('Projet éducatif'!E38&lt;&gt;0,'Projet éducatif'!E38," ")</f>
        <v xml:space="preserve"> </v>
      </c>
      <c r="C36" s="436" t="str">
        <f>IF('Projet éducatif'!F38&lt;&gt;0,'Projet éducatif'!F38," ")</f>
        <v xml:space="preserve"> </v>
      </c>
      <c r="D36" s="436"/>
      <c r="E36" s="23" t="e">
        <f>#REF!</f>
        <v>#REF!</v>
      </c>
      <c r="F36" s="18"/>
      <c r="G36" s="18"/>
      <c r="H36" s="18"/>
      <c r="I36" s="18"/>
    </row>
    <row r="37" spans="1:9" ht="15.95" customHeight="1" x14ac:dyDescent="0.2">
      <c r="A37" s="450" t="str">
        <f>IF('Projet éducatif'!D39&lt;&gt;0,'Projet éducatif'!D39," ")</f>
        <v xml:space="preserve"> </v>
      </c>
      <c r="B37" s="436"/>
      <c r="C37" s="436" t="str">
        <f>IF('Projet éducatif'!F39&lt;&gt;0,'Projet éducatif'!F39," ")</f>
        <v xml:space="preserve"> </v>
      </c>
      <c r="D37" s="436"/>
      <c r="E37" s="23" t="e">
        <f>#REF!</f>
        <v>#REF!</v>
      </c>
      <c r="F37" s="18"/>
      <c r="G37" s="18"/>
      <c r="H37" s="18"/>
      <c r="I37" s="18"/>
    </row>
    <row r="38" spans="1:9" ht="15.95" customHeight="1" x14ac:dyDescent="0.2">
      <c r="A38" s="450"/>
      <c r="B38" s="436"/>
      <c r="C38" s="436" t="str">
        <f>IF('Projet éducatif'!F40&lt;&gt;0,'Projet éducatif'!F40," ")</f>
        <v xml:space="preserve"> </v>
      </c>
      <c r="D38" s="436"/>
      <c r="E38" s="23" t="e">
        <f>#REF!</f>
        <v>#REF!</v>
      </c>
      <c r="F38" s="18"/>
      <c r="G38" s="18"/>
      <c r="H38" s="18"/>
      <c r="I38" s="18"/>
    </row>
    <row r="39" spans="1:9" ht="15.95" customHeight="1" x14ac:dyDescent="0.2">
      <c r="A39" s="451"/>
      <c r="B39" s="436"/>
      <c r="C39" s="436" t="str">
        <f>IF('Projet éducatif'!F41&lt;&gt;0,'Projet éducatif'!F41," ")</f>
        <v xml:space="preserve"> </v>
      </c>
      <c r="D39" s="436"/>
      <c r="E39" s="23" t="e">
        <f>#REF!</f>
        <v>#REF!</v>
      </c>
      <c r="F39" s="18"/>
      <c r="G39" s="18"/>
      <c r="H39" s="18"/>
      <c r="I39" s="18"/>
    </row>
    <row r="40" spans="1:9" ht="15.95" customHeight="1" x14ac:dyDescent="0.2">
      <c r="A40" s="25"/>
      <c r="B40" s="9"/>
      <c r="C40" s="446" t="s">
        <v>69</v>
      </c>
      <c r="D40" s="446"/>
      <c r="E40" s="18"/>
      <c r="F40" s="18"/>
      <c r="G40" s="18"/>
      <c r="H40" s="18"/>
      <c r="I40" s="18"/>
    </row>
    <row r="41" spans="1:9" ht="6" customHeight="1" x14ac:dyDescent="0.2">
      <c r="A41" s="20"/>
      <c r="B41" s="1"/>
      <c r="C41" s="1"/>
      <c r="D41" s="21"/>
      <c r="E41" s="17"/>
      <c r="F41" s="17"/>
      <c r="G41" s="17"/>
      <c r="H41" s="17"/>
      <c r="I41" s="17"/>
    </row>
    <row r="42" spans="1:9" ht="15.95" customHeight="1" x14ac:dyDescent="0.25">
      <c r="A42" s="96" t="s">
        <v>33</v>
      </c>
      <c r="B42" s="454" t="str">
        <f>IF('Projet éducatif'!E43&lt;&gt;0,'Projet éducatif'!E43," ")</f>
        <v xml:space="preserve">100% de satisfaction en lien avec les activités . </v>
      </c>
      <c r="C42" s="455" t="str">
        <f>IF('Projet éducatif'!F43&lt;&gt;0,'Projet éducatif'!F43," ")</f>
        <v xml:space="preserve"> </v>
      </c>
      <c r="D42" s="455"/>
      <c r="E42" s="23">
        <f>'MEO objectif 4.1'!K8</f>
        <v>0</v>
      </c>
      <c r="F42" s="18"/>
      <c r="G42" s="18"/>
      <c r="H42" s="18"/>
      <c r="I42" s="18"/>
    </row>
    <row r="43" spans="1:9" ht="15.95" customHeight="1" x14ac:dyDescent="0.2">
      <c r="A43" s="456" t="str">
        <f>IF('Projet éducatif'!D44&lt;&gt;0,'Projet éducatif'!D44," ")</f>
        <v xml:space="preserve">Créer des espaces et des moments de rassemblements . </v>
      </c>
      <c r="B43" s="454"/>
      <c r="C43" s="455" t="str">
        <f>IF('Projet éducatif'!F44&lt;&gt;0,'Projet éducatif'!F44," ")</f>
        <v xml:space="preserve">Nombre de participants . </v>
      </c>
      <c r="D43" s="455"/>
      <c r="E43" s="23">
        <f>'MEO objectif 4.1'!K9</f>
        <v>0</v>
      </c>
      <c r="F43" s="18"/>
      <c r="G43" s="18"/>
      <c r="H43" s="18"/>
      <c r="I43" s="18"/>
    </row>
    <row r="44" spans="1:9" ht="15.95" customHeight="1" x14ac:dyDescent="0.2">
      <c r="A44" s="456"/>
      <c r="B44" s="454"/>
      <c r="C44" s="455" t="str">
        <f>IF('Projet éducatif'!F45&lt;&gt;0,'Projet éducatif'!F45," ")</f>
        <v xml:space="preserve">Taux de satisfaction </v>
      </c>
      <c r="D44" s="455"/>
      <c r="E44" s="23">
        <f>'MEO objectif 4.1'!K10</f>
        <v>0</v>
      </c>
      <c r="F44" s="18"/>
      <c r="G44" s="18"/>
      <c r="H44" s="18"/>
      <c r="I44" s="18"/>
    </row>
    <row r="45" spans="1:9" ht="15.95" customHeight="1" x14ac:dyDescent="0.2">
      <c r="A45" s="457"/>
      <c r="B45" s="454"/>
      <c r="C45" s="455" t="str">
        <f>IF('Projet éducatif'!F46&lt;&gt;0,'Projet éducatif'!F46," ")</f>
        <v xml:space="preserve"> </v>
      </c>
      <c r="D45" s="455"/>
      <c r="E45" s="23">
        <f>'MEO objectif 4.1'!K11</f>
        <v>0</v>
      </c>
      <c r="F45" s="18"/>
      <c r="G45" s="18"/>
      <c r="H45" s="18"/>
      <c r="I45" s="18"/>
    </row>
    <row r="46" spans="1:9" ht="15.95" customHeight="1" x14ac:dyDescent="0.2">
      <c r="A46" s="25"/>
      <c r="B46" s="9"/>
      <c r="C46" s="458" t="s">
        <v>69</v>
      </c>
      <c r="D46" s="458"/>
      <c r="E46" s="18"/>
      <c r="F46" s="18"/>
      <c r="G46" s="18"/>
      <c r="H46" s="18"/>
      <c r="I46" s="18"/>
    </row>
    <row r="47" spans="1:9" ht="6" customHeight="1" x14ac:dyDescent="0.2">
      <c r="E47" s="17"/>
      <c r="F47" s="17"/>
      <c r="G47" s="17"/>
      <c r="H47" s="17"/>
      <c r="I47" s="17"/>
    </row>
    <row r="48" spans="1:9" ht="15.95" customHeight="1" x14ac:dyDescent="0.25">
      <c r="A48" s="96" t="s">
        <v>34</v>
      </c>
      <c r="B48" s="454" t="str">
        <f>IF('Projet éducatif'!E48&lt;&gt;0,'Projet éducatif'!E48," ")</f>
        <v xml:space="preserve"> </v>
      </c>
      <c r="C48" s="455" t="str">
        <f>IF('Projet éducatif'!F48&lt;&gt;0,'Projet éducatif'!F48," ")</f>
        <v xml:space="preserve"> </v>
      </c>
      <c r="D48" s="455"/>
      <c r="E48" s="23">
        <f>'MEO objectif 4.2'!K8</f>
        <v>0</v>
      </c>
      <c r="F48" s="18"/>
      <c r="G48" s="18"/>
      <c r="H48" s="18"/>
      <c r="I48" s="18"/>
    </row>
    <row r="49" spans="1:9" ht="15.95" customHeight="1" x14ac:dyDescent="0.2">
      <c r="A49" s="456" t="str">
        <f>IF('Projet éducatif'!D49&lt;&gt;0,'Projet éducatif'!D49," ")</f>
        <v xml:space="preserve"> </v>
      </c>
      <c r="B49" s="454"/>
      <c r="C49" s="455" t="str">
        <f>IF('Projet éducatif'!F49&lt;&gt;0,'Projet éducatif'!F49," ")</f>
        <v xml:space="preserve"> </v>
      </c>
      <c r="D49" s="455"/>
      <c r="E49" s="23">
        <f>'MEO objectif 4.2'!K9</f>
        <v>0</v>
      </c>
      <c r="F49" s="18"/>
      <c r="G49" s="18"/>
      <c r="H49" s="18"/>
      <c r="I49" s="18"/>
    </row>
    <row r="50" spans="1:9" ht="15.95" customHeight="1" x14ac:dyDescent="0.2">
      <c r="A50" s="456"/>
      <c r="B50" s="454"/>
      <c r="C50" s="455" t="str">
        <f>IF('Projet éducatif'!F50&lt;&gt;0,'Projet éducatif'!F50," ")</f>
        <v xml:space="preserve"> </v>
      </c>
      <c r="D50" s="455"/>
      <c r="E50" s="23">
        <f>'MEO objectif 4.2'!K10</f>
        <v>0</v>
      </c>
      <c r="F50" s="18"/>
      <c r="G50" s="18"/>
      <c r="H50" s="18"/>
      <c r="I50" s="18"/>
    </row>
    <row r="51" spans="1:9" ht="15.95" customHeight="1" x14ac:dyDescent="0.2">
      <c r="A51" s="457"/>
      <c r="B51" s="454"/>
      <c r="C51" s="455" t="str">
        <f>IF('Projet éducatif'!F51&lt;&gt;0,'Projet éducatif'!F51," ")</f>
        <v xml:space="preserve"> </v>
      </c>
      <c r="D51" s="455"/>
      <c r="E51" s="23">
        <f>'MEO objectif 4.2'!K11</f>
        <v>0</v>
      </c>
      <c r="F51" s="18"/>
      <c r="G51" s="18"/>
      <c r="H51" s="18"/>
      <c r="I51" s="18"/>
    </row>
    <row r="52" spans="1:9" ht="15.95" customHeight="1" x14ac:dyDescent="0.2">
      <c r="A52" s="25"/>
      <c r="B52" s="9"/>
      <c r="C52" s="458" t="s">
        <v>69</v>
      </c>
      <c r="D52" s="458"/>
      <c r="E52" s="18"/>
      <c r="F52" s="18"/>
      <c r="G52" s="18"/>
      <c r="H52" s="18"/>
      <c r="I52" s="18"/>
    </row>
  </sheetData>
  <sheetProtection algorithmName="SHA-512" hashValue="zSl62GAfg5WjE8O9A8InU5EcLTaStaOG72SB5rxra9xELh8x6WMug6+OXoVFVe630/mpWOUreCyI6IodnpMpKQ==" saltValue="8uLGqf2fqQmKEI/2nsV3nA==" spinCount="100000" sheet="1" formatCells="0" selectLockedCells="1"/>
  <mergeCells count="61">
    <mergeCell ref="C52:D52"/>
    <mergeCell ref="C46:D46"/>
    <mergeCell ref="B48:B51"/>
    <mergeCell ref="C48:D48"/>
    <mergeCell ref="A49:A51"/>
    <mergeCell ref="C49:D49"/>
    <mergeCell ref="C50:D50"/>
    <mergeCell ref="C51:D51"/>
    <mergeCell ref="C40:D40"/>
    <mergeCell ref="B42:B45"/>
    <mergeCell ref="C42:D42"/>
    <mergeCell ref="A43:A45"/>
    <mergeCell ref="C43:D43"/>
    <mergeCell ref="C44:D44"/>
    <mergeCell ref="C45:D45"/>
    <mergeCell ref="B36:B39"/>
    <mergeCell ref="C36:D36"/>
    <mergeCell ref="A37:A39"/>
    <mergeCell ref="C37:D37"/>
    <mergeCell ref="C38:D38"/>
    <mergeCell ref="C39:D39"/>
    <mergeCell ref="C9:D9"/>
    <mergeCell ref="A11:D11"/>
    <mergeCell ref="C14:D14"/>
    <mergeCell ref="C15:D15"/>
    <mergeCell ref="C28:D28"/>
    <mergeCell ref="C12:D12"/>
    <mergeCell ref="A13:A15"/>
    <mergeCell ref="C13:D13"/>
    <mergeCell ref="C34:D34"/>
    <mergeCell ref="B2:D2"/>
    <mergeCell ref="C5:D5"/>
    <mergeCell ref="B6:B9"/>
    <mergeCell ref="C6:D6"/>
    <mergeCell ref="C21:D21"/>
    <mergeCell ref="B24:B27"/>
    <mergeCell ref="C22:D22"/>
    <mergeCell ref="A3:I3"/>
    <mergeCell ref="C7:D7"/>
    <mergeCell ref="C8:D8"/>
    <mergeCell ref="C19:D19"/>
    <mergeCell ref="C20:D20"/>
    <mergeCell ref="A31:A33"/>
    <mergeCell ref="C31:D31"/>
    <mergeCell ref="C32:D32"/>
    <mergeCell ref="C33:D33"/>
    <mergeCell ref="B30:B33"/>
    <mergeCell ref="C30:D30"/>
    <mergeCell ref="A1:B1"/>
    <mergeCell ref="C24:D24"/>
    <mergeCell ref="A25:A27"/>
    <mergeCell ref="C25:D25"/>
    <mergeCell ref="C26:D26"/>
    <mergeCell ref="C27:D27"/>
    <mergeCell ref="B18:B21"/>
    <mergeCell ref="C18:D18"/>
    <mergeCell ref="A19:A21"/>
    <mergeCell ref="A7:A9"/>
    <mergeCell ref="C10:D10"/>
    <mergeCell ref="C16:D16"/>
    <mergeCell ref="B12:B15"/>
  </mergeCells>
  <pageMargins left="0.25" right="0.25" top="0.7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5C3F7DA86D7F4E939D5C12B9A64812" ma:contentTypeVersion="4" ma:contentTypeDescription="Crée un document." ma:contentTypeScope="" ma:versionID="0ae4147e66bd6dd63ac2bb6d44a322c5">
  <xsd:schema xmlns:xsd="http://www.w3.org/2001/XMLSchema" xmlns:xs="http://www.w3.org/2001/XMLSchema" xmlns:p="http://schemas.microsoft.com/office/2006/metadata/properties" xmlns:ns2="0b6cc324-a59a-4909-9fc9-fa51b6a11661" targetNamespace="http://schemas.microsoft.com/office/2006/metadata/properties" ma:root="true" ma:fieldsID="c23498eb263a7d918edc9b21caad2b23" ns2:_="">
    <xsd:import namespace="0b6cc324-a59a-4909-9fc9-fa51b6a116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cc324-a59a-4909-9fc9-fa51b6a116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23751D-62F0-41D7-8359-581B85EF49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cc324-a59a-4909-9fc9-fa51b6a11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D5B923-4AB1-449E-8CC2-F9FCE6DFA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FFDE15-5137-4B60-97A0-178A0E6C9E1B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0b6cc324-a59a-4909-9fc9-fa51b6a116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Mot de passe</vt:lpstr>
      <vt:lpstr>Projet éducatif</vt:lpstr>
      <vt:lpstr>MEO objectif 1.1</vt:lpstr>
      <vt:lpstr>MEO objectif 2.1</vt:lpstr>
      <vt:lpstr>MEO objectif 2.2</vt:lpstr>
      <vt:lpstr>MEO objectif 3.1</vt:lpstr>
      <vt:lpstr>MEO objectif 4.1</vt:lpstr>
      <vt:lpstr>MEO objectif 4.2</vt:lpstr>
      <vt:lpstr>Reddition de comptes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Boivin, Maxime</dc:creator>
  <cp:keywords/>
  <dc:description/>
  <cp:lastModifiedBy>Lavoie, Régis</cp:lastModifiedBy>
  <cp:revision/>
  <cp:lastPrinted>2025-02-04T16:15:51Z</cp:lastPrinted>
  <dcterms:created xsi:type="dcterms:W3CDTF">2018-10-02T18:20:47Z</dcterms:created>
  <dcterms:modified xsi:type="dcterms:W3CDTF">2025-02-25T20:26:19Z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0x010100CC5C3F7DA86D7F4E939D5C12B9A64812</vt:lpwstr>
  </property>
  <property fmtid="{D5CDD505-2E9C-101B-9397-08002B2CF9AE}" pid="3" name="Order">
    <vt:r8>1065800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AuthorIds_UIVersion_5120">
    <vt:lpwstr>62</vt:lpwstr>
  </property>
  <property fmtid="{D5CDD505-2E9C-101B-9397-08002B2CF9AE}" pid="9" name="AuthorIds_UIVersion_6144">
    <vt:lpwstr>62</vt:lpwstr>
  </property>
  <property fmtid="{D5CDD505-2E9C-101B-9397-08002B2CF9AE}" pid="10" name="AuthorIds_UIVersion_9728">
    <vt:lpwstr>62</vt:lpwstr>
  </property>
  <property fmtid="{D5CDD505-2E9C-101B-9397-08002B2CF9AE}" pid="11" name="SharedWithUsers">
    <vt:lpwstr>1772;#Vanier, École;#1865;#Tremblay, Line;#285;#Gauthier, Isabelle;#1543;#Fréchette, École</vt:lpwstr>
  </property>
  <property fmtid="{D5CDD505-2E9C-101B-9397-08002B2CF9AE}" pid="12" name="MediaServiceImageTags">
    <vt:lpwstr/>
  </property>
</Properties>
</file>